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<sst xmlns="http://schemas.openxmlformats.org/spreadsheetml/2006/main" count="162" uniqueCount="54">
  <si>
    <t>ZONA</t>
  </si>
  <si>
    <t>Cens</t>
  </si>
  <si>
    <t>Vots totals</t>
  </si>
  <si>
    <t>% part.</t>
  </si>
  <si>
    <t>% abst.</t>
  </si>
  <si>
    <t>Vots nuls</t>
  </si>
  <si>
    <t>Vots Blancs</t>
  </si>
  <si>
    <t>ICV-EUIA-E</t>
  </si>
  <si>
    <t>ESQUERRA</t>
  </si>
  <si>
    <t>CS</t>
  </si>
  <si>
    <t>CIU</t>
  </si>
  <si>
    <t>SI</t>
  </si>
  <si>
    <t>PxC</t>
  </si>
  <si>
    <t>PSC-PM</t>
  </si>
  <si>
    <t>PSBAD</t>
  </si>
  <si>
    <t>LLEI</t>
  </si>
  <si>
    <t>PP</t>
  </si>
  <si>
    <t>CUP-PA</t>
  </si>
  <si>
    <t>EB-CENB</t>
  </si>
  <si>
    <t>POSI</t>
  </si>
  <si>
    <t>PFYV</t>
  </si>
  <si>
    <t>PARTICIPA</t>
  </si>
  <si>
    <t>EV-GVE</t>
  </si>
  <si>
    <t>SIDC</t>
  </si>
  <si>
    <t>PRE-IR</t>
  </si>
  <si>
    <t>ARTIGUES</t>
  </si>
  <si>
    <t>BONAVISTA</t>
  </si>
  <si>
    <t>BUFALA</t>
  </si>
  <si>
    <t>CAN CLARIS</t>
  </si>
  <si>
    <t>CANYADO-MANRESA-GUIXERES</t>
  </si>
  <si>
    <t>CANYET - MAS RAM - POMAR DE DALT</t>
  </si>
  <si>
    <t>CASAGEMES</t>
  </si>
  <si>
    <t>CENTRE</t>
  </si>
  <si>
    <t>COLL I PUJOL</t>
  </si>
  <si>
    <t>CONGRES</t>
  </si>
  <si>
    <t>DALT DE LA VILA</t>
  </si>
  <si>
    <t>EL REMEI</t>
  </si>
  <si>
    <t>GORG</t>
  </si>
  <si>
    <t>LA MORERA</t>
  </si>
  <si>
    <t>LA PAU</t>
  </si>
  <si>
    <t>LA SALUT</t>
  </si>
  <si>
    <t>LLOREDA</t>
  </si>
  <si>
    <t>NOVA LLOREDA</t>
  </si>
  <si>
    <t>POMAR</t>
  </si>
  <si>
    <t>PROGRES</t>
  </si>
  <si>
    <t>PUIGFRED - MONTIGALA</t>
  </si>
  <si>
    <t>RAVAL</t>
  </si>
  <si>
    <t>SANT ANTONI DE LLEFIA</t>
  </si>
  <si>
    <t>SANT CRIST DE CAN CABANYES</t>
  </si>
  <si>
    <t>SANT JOAN DE LLEFIA</t>
  </si>
  <si>
    <t>SANT MORI DE LLEFIA</t>
  </si>
  <si>
    <t>SANT ROC - LA MORA</t>
  </si>
  <si>
    <t>SISTRELLS</t>
  </si>
  <si>
    <t>Total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</si>
</sst>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h:mm"/>
    <numFmt numFmtId="173" formatCode="h:mm:ss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dd/mmm/yyyy\ hh:mm:ss\ AM/PM"/>
    <numFmt numFmtId="185" formatCode="dd/mmm/yyyy"/>
  </numFmts>
  <fonts count="3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182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10" fontId="2" fillId="2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10" fontId="2" fillId="2" borderId="1" xfId="0" applyNumberFormat="1" applyFont="1" applyFill="1" applyBorder="1" applyAlignment="1">
      <alignment/>
    </xf>
    <xf numFmtId="10" fontId="1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Y96"/>
  <sheetViews>
    <sheetView tabSelected="1" zoomScaleSheetLayoutView="100" workbookViewId="0" topLeftCell="A34">
      <selection activeCell="F68" sqref="F68"/>
    </sheetView>
  </sheetViews>
  <sheetFormatPr defaultColWidth="11.421875" defaultRowHeight="12.75"/>
  <cols>
    <col min="1" max="1" width="32.140625" style="2" bestFit="1" customWidth="1"/>
    <col min="2" max="2" width="7.421875" style="2" bestFit="1" customWidth="1"/>
    <col min="3" max="3" width="9.7109375" style="2" customWidth="1"/>
    <col min="4" max="5" width="6.7109375" style="1" customWidth="1"/>
    <col min="6" max="6" width="8.57421875" style="1" customWidth="1"/>
    <col min="7" max="7" width="10.7109375" style="2" customWidth="1"/>
    <col min="8" max="8" width="7.00390625" style="2" customWidth="1"/>
    <col min="9" max="9" width="7.57421875" style="2" customWidth="1"/>
    <col min="10" max="10" width="7.00390625" style="1" customWidth="1"/>
    <col min="11" max="11" width="9.57421875" style="1" customWidth="1"/>
    <col min="12" max="12" width="10.00390625" style="1" customWidth="1"/>
    <col min="13" max="13" width="7.28125" style="1" customWidth="1"/>
    <col min="14" max="14" width="7.00390625" style="1" customWidth="1"/>
    <col min="15" max="16" width="6.00390625" style="1" customWidth="1"/>
    <col min="17" max="17" width="8.140625" style="1" customWidth="1"/>
    <col min="18" max="18" width="6.00390625" style="1" customWidth="1"/>
    <col min="19" max="19" width="6.7109375" style="2" customWidth="1"/>
    <col min="20" max="21" width="6.00390625" style="1" customWidth="1"/>
    <col min="22" max="22" width="9.7109375" style="2" bestFit="1" customWidth="1"/>
    <col min="23" max="23" width="6.421875" style="1" bestFit="1" customWidth="1"/>
    <col min="24" max="25" width="6.00390625" style="1" customWidth="1"/>
    <col min="26" max="16384" width="9.140625" style="1" customWidth="1"/>
  </cols>
  <sheetData>
    <row r="1" spans="1:25" s="6" customFormat="1" ht="12">
      <c r="A1" s="7" t="s">
        <v>0</v>
      </c>
      <c r="B1" s="8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16</v>
      </c>
      <c r="I1" s="7" t="s">
        <v>13</v>
      </c>
      <c r="J1" s="7" t="s">
        <v>10</v>
      </c>
      <c r="K1" s="7" t="s">
        <v>7</v>
      </c>
      <c r="L1" s="7" t="s">
        <v>8</v>
      </c>
      <c r="M1" s="7" t="s">
        <v>17</v>
      </c>
      <c r="N1" s="7" t="s">
        <v>22</v>
      </c>
      <c r="O1" s="7" t="s">
        <v>12</v>
      </c>
      <c r="P1" s="7" t="s">
        <v>9</v>
      </c>
      <c r="Q1" s="7" t="s">
        <v>18</v>
      </c>
      <c r="R1" s="7" t="s">
        <v>11</v>
      </c>
      <c r="S1" s="7" t="s">
        <v>14</v>
      </c>
      <c r="T1" s="7" t="s">
        <v>23</v>
      </c>
      <c r="U1" s="7" t="s">
        <v>15</v>
      </c>
      <c r="V1" s="7" t="s">
        <v>21</v>
      </c>
      <c r="W1" s="7" t="s">
        <v>24</v>
      </c>
      <c r="X1" s="7" t="s">
        <v>19</v>
      </c>
      <c r="Y1" s="7" t="s">
        <v>20</v>
      </c>
    </row>
    <row r="2" spans="1:25" s="5" customFormat="1" ht="12">
      <c r="A2" s="9" t="s">
        <v>25</v>
      </c>
      <c r="B2" s="10">
        <v>2820</v>
      </c>
      <c r="C2" s="10">
        <v>1211</v>
      </c>
      <c r="D2" s="11">
        <v>0.429432624113475</v>
      </c>
      <c r="E2" s="11">
        <v>0.570567375886525</v>
      </c>
      <c r="F2" s="10">
        <v>6</v>
      </c>
      <c r="G2" s="10">
        <v>38</v>
      </c>
      <c r="H2" s="12">
        <v>437</v>
      </c>
      <c r="I2" s="12">
        <v>275</v>
      </c>
      <c r="J2" s="12">
        <v>146</v>
      </c>
      <c r="K2" s="12">
        <v>120</v>
      </c>
      <c r="L2" s="12">
        <v>30</v>
      </c>
      <c r="M2" s="12">
        <v>24</v>
      </c>
      <c r="N2" s="12">
        <v>25</v>
      </c>
      <c r="O2" s="12">
        <v>62</v>
      </c>
      <c r="P2" s="12">
        <v>8</v>
      </c>
      <c r="Q2" s="12">
        <v>8</v>
      </c>
      <c r="R2" s="12">
        <v>5</v>
      </c>
      <c r="S2" s="12">
        <v>13</v>
      </c>
      <c r="T2" s="12">
        <v>3</v>
      </c>
      <c r="U2" s="12">
        <v>1</v>
      </c>
      <c r="V2" s="12">
        <v>3</v>
      </c>
      <c r="W2" s="12">
        <v>3</v>
      </c>
      <c r="X2" s="12">
        <v>3</v>
      </c>
      <c r="Y2" s="12">
        <v>1</v>
      </c>
    </row>
    <row r="3" spans="1:25" s="5" customFormat="1" ht="12">
      <c r="A3" s="9" t="s">
        <v>26</v>
      </c>
      <c r="B3" s="10">
        <v>1043</v>
      </c>
      <c r="C3" s="10">
        <v>544</v>
      </c>
      <c r="D3" s="11">
        <v>0.521572387344199</v>
      </c>
      <c r="E3" s="11">
        <v>0.478427612655801</v>
      </c>
      <c r="F3" s="10">
        <v>1</v>
      </c>
      <c r="G3" s="10">
        <v>15</v>
      </c>
      <c r="H3" s="12">
        <v>191</v>
      </c>
      <c r="I3" s="12">
        <v>156</v>
      </c>
      <c r="J3" s="12">
        <v>63</v>
      </c>
      <c r="K3" s="12">
        <v>50</v>
      </c>
      <c r="L3" s="12">
        <v>12</v>
      </c>
      <c r="M3" s="12">
        <v>6</v>
      </c>
      <c r="N3" s="12">
        <v>17</v>
      </c>
      <c r="O3" s="12">
        <v>8</v>
      </c>
      <c r="P3" s="12">
        <v>6</v>
      </c>
      <c r="Q3" s="12">
        <v>4</v>
      </c>
      <c r="R3" s="12">
        <v>8</v>
      </c>
      <c r="S3" s="12">
        <v>1</v>
      </c>
      <c r="T3" s="12">
        <v>1</v>
      </c>
      <c r="U3" s="12">
        <v>2</v>
      </c>
      <c r="V3" s="12">
        <v>0</v>
      </c>
      <c r="W3" s="12">
        <v>2</v>
      </c>
      <c r="X3" s="12">
        <v>0</v>
      </c>
      <c r="Y3" s="12">
        <v>1</v>
      </c>
    </row>
    <row r="4" spans="1:25" s="5" customFormat="1" ht="12">
      <c r="A4" s="9" t="s">
        <v>27</v>
      </c>
      <c r="B4" s="10">
        <v>12578</v>
      </c>
      <c r="C4" s="10">
        <v>6605</v>
      </c>
      <c r="D4" s="11">
        <v>0.525123231038321</v>
      </c>
      <c r="E4" s="11">
        <v>0.474876768961679</v>
      </c>
      <c r="F4" s="10">
        <v>92</v>
      </c>
      <c r="G4" s="10">
        <v>298</v>
      </c>
      <c r="H4" s="12">
        <v>1976</v>
      </c>
      <c r="I4" s="12">
        <v>1888</v>
      </c>
      <c r="J4" s="12">
        <v>793</v>
      </c>
      <c r="K4" s="12">
        <v>597</v>
      </c>
      <c r="L4" s="12">
        <v>242</v>
      </c>
      <c r="M4" s="12">
        <v>119</v>
      </c>
      <c r="N4" s="12">
        <v>143</v>
      </c>
      <c r="O4" s="12">
        <v>77</v>
      </c>
      <c r="P4" s="12">
        <v>88</v>
      </c>
      <c r="Q4" s="12">
        <v>93</v>
      </c>
      <c r="R4" s="12">
        <v>67</v>
      </c>
      <c r="S4" s="12">
        <v>32</v>
      </c>
      <c r="T4" s="12">
        <v>11</v>
      </c>
      <c r="U4" s="12">
        <v>33</v>
      </c>
      <c r="V4" s="12">
        <v>19</v>
      </c>
      <c r="W4" s="12">
        <v>16</v>
      </c>
      <c r="X4" s="12">
        <v>10</v>
      </c>
      <c r="Y4" s="12">
        <v>11</v>
      </c>
    </row>
    <row r="5" spans="1:25" s="5" customFormat="1" ht="12">
      <c r="A5" s="9" t="s">
        <v>28</v>
      </c>
      <c r="B5" s="10">
        <v>2525</v>
      </c>
      <c r="C5" s="10">
        <v>1366</v>
      </c>
      <c r="D5" s="11">
        <v>0.540990099009901</v>
      </c>
      <c r="E5" s="11">
        <v>0.459009900990099</v>
      </c>
      <c r="F5" s="10">
        <v>16</v>
      </c>
      <c r="G5" s="10">
        <v>50</v>
      </c>
      <c r="H5" s="12">
        <v>440</v>
      </c>
      <c r="I5" s="12">
        <v>411</v>
      </c>
      <c r="J5" s="12">
        <v>148</v>
      </c>
      <c r="K5" s="12">
        <v>111</v>
      </c>
      <c r="L5" s="12">
        <v>27</v>
      </c>
      <c r="M5" s="12">
        <v>21</v>
      </c>
      <c r="N5" s="12">
        <v>23</v>
      </c>
      <c r="O5" s="12">
        <v>21</v>
      </c>
      <c r="P5" s="12">
        <v>24</v>
      </c>
      <c r="Q5" s="12">
        <v>14</v>
      </c>
      <c r="R5" s="12">
        <v>18</v>
      </c>
      <c r="S5" s="12">
        <v>15</v>
      </c>
      <c r="T5" s="12">
        <v>17</v>
      </c>
      <c r="U5" s="12">
        <v>1</v>
      </c>
      <c r="V5" s="12">
        <v>0</v>
      </c>
      <c r="W5" s="12">
        <v>5</v>
      </c>
      <c r="X5" s="12">
        <v>1</v>
      </c>
      <c r="Y5" s="12">
        <v>3</v>
      </c>
    </row>
    <row r="6" spans="1:25" s="5" customFormat="1" ht="12">
      <c r="A6" s="9" t="s">
        <v>29</v>
      </c>
      <c r="B6" s="10">
        <v>1528</v>
      </c>
      <c r="C6" s="10">
        <v>843</v>
      </c>
      <c r="D6" s="11">
        <v>0.551701570680628</v>
      </c>
      <c r="E6" s="11">
        <v>0.448298429319372</v>
      </c>
      <c r="F6" s="10">
        <v>11</v>
      </c>
      <c r="G6" s="10">
        <v>49</v>
      </c>
      <c r="H6" s="12">
        <v>207</v>
      </c>
      <c r="I6" s="12">
        <v>223</v>
      </c>
      <c r="J6" s="12">
        <v>158</v>
      </c>
      <c r="K6" s="12">
        <v>99</v>
      </c>
      <c r="L6" s="12">
        <v>35</v>
      </c>
      <c r="M6" s="12">
        <v>19</v>
      </c>
      <c r="N6" s="12">
        <v>10</v>
      </c>
      <c r="O6" s="12">
        <v>7</v>
      </c>
      <c r="P6" s="12">
        <v>7</v>
      </c>
      <c r="Q6" s="12">
        <v>6</v>
      </c>
      <c r="R6" s="12">
        <v>8</v>
      </c>
      <c r="S6" s="12">
        <v>1</v>
      </c>
      <c r="T6" s="12">
        <v>0</v>
      </c>
      <c r="U6" s="12">
        <v>2</v>
      </c>
      <c r="V6" s="12">
        <v>0</v>
      </c>
      <c r="W6" s="12">
        <v>0</v>
      </c>
      <c r="X6" s="12">
        <v>0</v>
      </c>
      <c r="Y6" s="12">
        <v>1</v>
      </c>
    </row>
    <row r="7" spans="1:25" s="5" customFormat="1" ht="12">
      <c r="A7" s="9" t="s">
        <v>30</v>
      </c>
      <c r="B7" s="10">
        <v>1328</v>
      </c>
      <c r="C7" s="10">
        <v>709</v>
      </c>
      <c r="D7" s="11">
        <v>0.533885542168675</v>
      </c>
      <c r="E7" s="11">
        <v>0.466114457831325</v>
      </c>
      <c r="F7" s="10">
        <v>16</v>
      </c>
      <c r="G7" s="10">
        <v>27</v>
      </c>
      <c r="H7" s="12">
        <v>228</v>
      </c>
      <c r="I7" s="12">
        <v>120</v>
      </c>
      <c r="J7" s="12">
        <v>160</v>
      </c>
      <c r="K7" s="12">
        <v>65</v>
      </c>
      <c r="L7" s="12">
        <v>33</v>
      </c>
      <c r="M7" s="12">
        <v>12</v>
      </c>
      <c r="N7" s="12">
        <v>3</v>
      </c>
      <c r="O7" s="12">
        <v>7</v>
      </c>
      <c r="P7" s="12">
        <v>4</v>
      </c>
      <c r="Q7" s="12">
        <v>17</v>
      </c>
      <c r="R7" s="12">
        <v>8</v>
      </c>
      <c r="S7" s="12">
        <v>2</v>
      </c>
      <c r="T7" s="12">
        <v>2</v>
      </c>
      <c r="U7" s="12">
        <v>1</v>
      </c>
      <c r="V7" s="12">
        <v>2</v>
      </c>
      <c r="W7" s="12">
        <v>1</v>
      </c>
      <c r="X7" s="12">
        <v>0</v>
      </c>
      <c r="Y7" s="12">
        <v>1</v>
      </c>
    </row>
    <row r="8" spans="1:25" s="5" customFormat="1" ht="12">
      <c r="A8" s="9" t="s">
        <v>31</v>
      </c>
      <c r="B8" s="10">
        <v>6902</v>
      </c>
      <c r="C8" s="10">
        <v>4216</v>
      </c>
      <c r="D8" s="11">
        <v>0.610837438423645</v>
      </c>
      <c r="E8" s="11">
        <v>0.389162561576355</v>
      </c>
      <c r="F8" s="10">
        <v>42</v>
      </c>
      <c r="G8" s="10">
        <v>176</v>
      </c>
      <c r="H8" s="12">
        <v>686</v>
      </c>
      <c r="I8" s="12">
        <v>869</v>
      </c>
      <c r="J8" s="12">
        <v>1214</v>
      </c>
      <c r="K8" s="12">
        <v>355</v>
      </c>
      <c r="L8" s="12">
        <v>390</v>
      </c>
      <c r="M8" s="12">
        <v>202</v>
      </c>
      <c r="N8" s="12">
        <v>60</v>
      </c>
      <c r="O8" s="12">
        <v>27</v>
      </c>
      <c r="P8" s="12">
        <v>23</v>
      </c>
      <c r="Q8" s="12">
        <v>54</v>
      </c>
      <c r="R8" s="12">
        <v>70</v>
      </c>
      <c r="S8" s="12">
        <v>13</v>
      </c>
      <c r="T8" s="12">
        <v>4</v>
      </c>
      <c r="U8" s="12">
        <v>24</v>
      </c>
      <c r="V8" s="12">
        <v>4</v>
      </c>
      <c r="W8" s="12">
        <v>1</v>
      </c>
      <c r="X8" s="12">
        <v>1</v>
      </c>
      <c r="Y8" s="12">
        <v>1</v>
      </c>
    </row>
    <row r="9" spans="1:25" s="5" customFormat="1" ht="12">
      <c r="A9" s="9" t="s">
        <v>32</v>
      </c>
      <c r="B9" s="10">
        <v>6124</v>
      </c>
      <c r="C9" s="10">
        <v>3903</v>
      </c>
      <c r="D9" s="11">
        <v>0.637328543435663</v>
      </c>
      <c r="E9" s="11">
        <v>0.362671456564337</v>
      </c>
      <c r="F9" s="10">
        <v>46</v>
      </c>
      <c r="G9" s="10">
        <v>134</v>
      </c>
      <c r="H9" s="12">
        <v>566</v>
      </c>
      <c r="I9" s="12">
        <v>742</v>
      </c>
      <c r="J9" s="12">
        <v>1269</v>
      </c>
      <c r="K9" s="12">
        <v>259</v>
      </c>
      <c r="L9" s="12">
        <v>431</v>
      </c>
      <c r="M9" s="12">
        <v>201</v>
      </c>
      <c r="N9" s="12">
        <v>33</v>
      </c>
      <c r="O9" s="12">
        <v>25</v>
      </c>
      <c r="P9" s="12">
        <v>13</v>
      </c>
      <c r="Q9" s="12">
        <v>44</v>
      </c>
      <c r="R9" s="12">
        <v>95</v>
      </c>
      <c r="S9" s="12">
        <v>5</v>
      </c>
      <c r="T9" s="12">
        <v>9</v>
      </c>
      <c r="U9" s="12">
        <v>19</v>
      </c>
      <c r="V9" s="12">
        <v>7</v>
      </c>
      <c r="W9" s="12">
        <v>4</v>
      </c>
      <c r="X9" s="12">
        <v>0</v>
      </c>
      <c r="Y9" s="12">
        <v>1</v>
      </c>
    </row>
    <row r="10" spans="1:25" s="5" customFormat="1" ht="12">
      <c r="A10" s="9" t="s">
        <v>33</v>
      </c>
      <c r="B10" s="10">
        <v>2307</v>
      </c>
      <c r="C10" s="10">
        <v>1351</v>
      </c>
      <c r="D10" s="11">
        <v>0.585609016038145</v>
      </c>
      <c r="E10" s="11">
        <v>0.414390983961855</v>
      </c>
      <c r="F10" s="10">
        <v>11</v>
      </c>
      <c r="G10" s="10">
        <v>54</v>
      </c>
      <c r="H10" s="12">
        <v>273</v>
      </c>
      <c r="I10" s="12">
        <v>320</v>
      </c>
      <c r="J10" s="12">
        <v>279</v>
      </c>
      <c r="K10" s="12">
        <v>138</v>
      </c>
      <c r="L10" s="12">
        <v>106</v>
      </c>
      <c r="M10" s="12">
        <v>56</v>
      </c>
      <c r="N10" s="12">
        <v>30</v>
      </c>
      <c r="O10" s="12">
        <v>14</v>
      </c>
      <c r="P10" s="12">
        <v>7</v>
      </c>
      <c r="Q10" s="12">
        <v>24</v>
      </c>
      <c r="R10" s="12">
        <v>20</v>
      </c>
      <c r="S10" s="12">
        <v>6</v>
      </c>
      <c r="T10" s="12">
        <v>2</v>
      </c>
      <c r="U10" s="12">
        <v>4</v>
      </c>
      <c r="V10" s="12">
        <v>2</v>
      </c>
      <c r="W10" s="12">
        <v>1</v>
      </c>
      <c r="X10" s="12">
        <v>2</v>
      </c>
      <c r="Y10" s="12">
        <v>2</v>
      </c>
    </row>
    <row r="11" spans="1:25" s="5" customFormat="1" ht="12">
      <c r="A11" s="9" t="s">
        <v>34</v>
      </c>
      <c r="B11" s="10">
        <v>2341</v>
      </c>
      <c r="C11" s="10">
        <v>1307</v>
      </c>
      <c r="D11" s="11">
        <v>0.558308415207176</v>
      </c>
      <c r="E11" s="11">
        <v>0.441691584792824</v>
      </c>
      <c r="F11" s="10">
        <v>19</v>
      </c>
      <c r="G11" s="10">
        <v>42</v>
      </c>
      <c r="H11" s="12">
        <v>457</v>
      </c>
      <c r="I11" s="12">
        <v>408</v>
      </c>
      <c r="J11" s="12">
        <v>134</v>
      </c>
      <c r="K11" s="12">
        <v>100</v>
      </c>
      <c r="L11" s="12">
        <v>24</v>
      </c>
      <c r="M11" s="12">
        <v>4</v>
      </c>
      <c r="N11" s="12">
        <v>32</v>
      </c>
      <c r="O11" s="12">
        <v>40</v>
      </c>
      <c r="P11" s="12">
        <v>16</v>
      </c>
      <c r="Q11" s="12">
        <v>6</v>
      </c>
      <c r="R11" s="12">
        <v>2</v>
      </c>
      <c r="S11" s="12">
        <v>6</v>
      </c>
      <c r="T11" s="12">
        <v>7</v>
      </c>
      <c r="U11" s="12">
        <v>2</v>
      </c>
      <c r="V11" s="12">
        <v>2</v>
      </c>
      <c r="W11" s="12">
        <v>2</v>
      </c>
      <c r="X11" s="12">
        <v>4</v>
      </c>
      <c r="Y11" s="12">
        <v>0</v>
      </c>
    </row>
    <row r="12" spans="1:25" s="5" customFormat="1" ht="12">
      <c r="A12" s="9" t="s">
        <v>35</v>
      </c>
      <c r="B12" s="10">
        <v>3855</v>
      </c>
      <c r="C12" s="10">
        <v>2373</v>
      </c>
      <c r="D12" s="11">
        <v>0.61556420233463</v>
      </c>
      <c r="E12" s="11">
        <v>0.38443579766537</v>
      </c>
      <c r="F12" s="10">
        <v>24</v>
      </c>
      <c r="G12" s="10">
        <v>87</v>
      </c>
      <c r="H12" s="12">
        <v>426</v>
      </c>
      <c r="I12" s="12">
        <v>462</v>
      </c>
      <c r="J12" s="12">
        <v>755</v>
      </c>
      <c r="K12" s="12">
        <v>130</v>
      </c>
      <c r="L12" s="12">
        <v>231</v>
      </c>
      <c r="M12" s="12">
        <v>80</v>
      </c>
      <c r="N12" s="12">
        <v>20</v>
      </c>
      <c r="O12" s="12">
        <v>5</v>
      </c>
      <c r="P12" s="12">
        <v>8</v>
      </c>
      <c r="Q12" s="12">
        <v>41</v>
      </c>
      <c r="R12" s="12">
        <v>55</v>
      </c>
      <c r="S12" s="12">
        <v>15</v>
      </c>
      <c r="T12" s="12">
        <v>3</v>
      </c>
      <c r="U12" s="12">
        <v>28</v>
      </c>
      <c r="V12" s="12">
        <v>2</v>
      </c>
      <c r="W12" s="12">
        <v>1</v>
      </c>
      <c r="X12" s="12">
        <v>0</v>
      </c>
      <c r="Y12" s="12">
        <v>0</v>
      </c>
    </row>
    <row r="13" spans="1:25" s="5" customFormat="1" ht="12">
      <c r="A13" s="9" t="s">
        <v>36</v>
      </c>
      <c r="B13" s="10">
        <v>634</v>
      </c>
      <c r="C13" s="10">
        <v>253</v>
      </c>
      <c r="D13" s="11">
        <v>0.399053627760252</v>
      </c>
      <c r="E13" s="11">
        <v>0.600946372239748</v>
      </c>
      <c r="F13" s="10">
        <v>3</v>
      </c>
      <c r="G13" s="10">
        <v>12</v>
      </c>
      <c r="H13" s="12">
        <v>95</v>
      </c>
      <c r="I13" s="12">
        <v>43</v>
      </c>
      <c r="J13" s="12">
        <v>31</v>
      </c>
      <c r="K13" s="12">
        <v>24</v>
      </c>
      <c r="L13" s="12">
        <v>2</v>
      </c>
      <c r="M13" s="12">
        <v>4</v>
      </c>
      <c r="N13" s="12">
        <v>5</v>
      </c>
      <c r="O13" s="12">
        <v>18</v>
      </c>
      <c r="P13" s="12">
        <v>6</v>
      </c>
      <c r="Q13" s="12">
        <v>3</v>
      </c>
      <c r="R13" s="12">
        <v>2</v>
      </c>
      <c r="S13" s="12">
        <v>4</v>
      </c>
      <c r="T13" s="12">
        <v>0</v>
      </c>
      <c r="U13" s="12">
        <v>0</v>
      </c>
      <c r="V13" s="12">
        <v>0</v>
      </c>
      <c r="W13" s="12">
        <v>0</v>
      </c>
      <c r="X13" s="12">
        <v>1</v>
      </c>
      <c r="Y13" s="12">
        <v>0</v>
      </c>
    </row>
    <row r="14" spans="1:25" s="5" customFormat="1" ht="12">
      <c r="A14" s="9" t="s">
        <v>37</v>
      </c>
      <c r="B14" s="10">
        <v>5083</v>
      </c>
      <c r="C14" s="10">
        <v>2706</v>
      </c>
      <c r="D14" s="11">
        <v>0.532362777887075</v>
      </c>
      <c r="E14" s="11">
        <v>0.467637222112925</v>
      </c>
      <c r="F14" s="10">
        <v>32</v>
      </c>
      <c r="G14" s="10">
        <v>96</v>
      </c>
      <c r="H14" s="12">
        <v>854</v>
      </c>
      <c r="I14" s="12">
        <v>792</v>
      </c>
      <c r="J14" s="12">
        <v>276</v>
      </c>
      <c r="K14" s="12">
        <v>268</v>
      </c>
      <c r="L14" s="12">
        <v>101</v>
      </c>
      <c r="M14" s="12">
        <v>34</v>
      </c>
      <c r="N14" s="12">
        <v>50</v>
      </c>
      <c r="O14" s="12">
        <v>62</v>
      </c>
      <c r="P14" s="12">
        <v>27</v>
      </c>
      <c r="Q14" s="12">
        <v>37</v>
      </c>
      <c r="R14" s="12">
        <v>30</v>
      </c>
      <c r="S14" s="12">
        <v>15</v>
      </c>
      <c r="T14" s="12">
        <v>17</v>
      </c>
      <c r="U14" s="12">
        <v>5</v>
      </c>
      <c r="V14" s="12">
        <v>2</v>
      </c>
      <c r="W14" s="12">
        <v>3</v>
      </c>
      <c r="X14" s="12">
        <v>4</v>
      </c>
      <c r="Y14" s="12">
        <v>1</v>
      </c>
    </row>
    <row r="15" spans="1:25" s="5" customFormat="1" ht="12">
      <c r="A15" s="9" t="s">
        <v>38</v>
      </c>
      <c r="B15" s="10">
        <v>5128</v>
      </c>
      <c r="C15" s="10">
        <v>2846</v>
      </c>
      <c r="D15" s="11">
        <v>0.554992199687988</v>
      </c>
      <c r="E15" s="11">
        <v>0.445007800312012</v>
      </c>
      <c r="F15" s="10">
        <v>35</v>
      </c>
      <c r="G15" s="10">
        <v>104</v>
      </c>
      <c r="H15" s="12">
        <v>802</v>
      </c>
      <c r="I15" s="12">
        <v>704</v>
      </c>
      <c r="J15" s="12">
        <v>402</v>
      </c>
      <c r="K15" s="12">
        <v>310</v>
      </c>
      <c r="L15" s="12">
        <v>172</v>
      </c>
      <c r="M15" s="12">
        <v>42</v>
      </c>
      <c r="N15" s="12">
        <v>53</v>
      </c>
      <c r="O15" s="12">
        <v>36</v>
      </c>
      <c r="P15" s="12">
        <v>36</v>
      </c>
      <c r="Q15" s="12">
        <v>38</v>
      </c>
      <c r="R15" s="12">
        <v>31</v>
      </c>
      <c r="S15" s="12">
        <v>8</v>
      </c>
      <c r="T15" s="12">
        <v>1</v>
      </c>
      <c r="U15" s="12">
        <v>62</v>
      </c>
      <c r="V15" s="12">
        <v>4</v>
      </c>
      <c r="W15" s="12">
        <v>5</v>
      </c>
      <c r="X15" s="12">
        <v>1</v>
      </c>
      <c r="Y15" s="12">
        <v>0</v>
      </c>
    </row>
    <row r="16" spans="1:25" s="5" customFormat="1" ht="12">
      <c r="A16" s="9" t="s">
        <v>39</v>
      </c>
      <c r="B16" s="10">
        <v>2757</v>
      </c>
      <c r="C16" s="10">
        <v>1224</v>
      </c>
      <c r="D16" s="11">
        <v>0.443960826985854</v>
      </c>
      <c r="E16" s="11">
        <v>0.556039173014146</v>
      </c>
      <c r="F16" s="10">
        <v>9</v>
      </c>
      <c r="G16" s="10">
        <v>40</v>
      </c>
      <c r="H16" s="12">
        <v>451</v>
      </c>
      <c r="I16" s="12">
        <v>400</v>
      </c>
      <c r="J16" s="12">
        <v>73</v>
      </c>
      <c r="K16" s="12">
        <v>114</v>
      </c>
      <c r="L16" s="12">
        <v>23</v>
      </c>
      <c r="M16" s="12">
        <v>10</v>
      </c>
      <c r="N16" s="12">
        <v>24</v>
      </c>
      <c r="O16" s="12">
        <v>24</v>
      </c>
      <c r="P16" s="12">
        <v>19</v>
      </c>
      <c r="Q16" s="12">
        <v>11</v>
      </c>
      <c r="R16" s="12">
        <v>2</v>
      </c>
      <c r="S16" s="12">
        <v>8</v>
      </c>
      <c r="T16" s="12">
        <v>3</v>
      </c>
      <c r="U16" s="12">
        <v>0</v>
      </c>
      <c r="V16" s="12">
        <v>3</v>
      </c>
      <c r="W16" s="12">
        <v>2</v>
      </c>
      <c r="X16" s="12">
        <v>5</v>
      </c>
      <c r="Y16" s="12">
        <v>3</v>
      </c>
    </row>
    <row r="17" spans="1:25" s="5" customFormat="1" ht="12">
      <c r="A17" s="9" t="s">
        <v>40</v>
      </c>
      <c r="B17" s="10">
        <v>10160</v>
      </c>
      <c r="C17" s="10">
        <v>4992</v>
      </c>
      <c r="D17" s="11">
        <v>0.491338582677165</v>
      </c>
      <c r="E17" s="11">
        <v>0.508661417322835</v>
      </c>
      <c r="F17" s="10">
        <v>39</v>
      </c>
      <c r="G17" s="10">
        <v>134</v>
      </c>
      <c r="H17" s="12">
        <v>2288</v>
      </c>
      <c r="I17" s="12">
        <v>1418</v>
      </c>
      <c r="J17" s="12">
        <v>240</v>
      </c>
      <c r="K17" s="12">
        <v>369</v>
      </c>
      <c r="L17" s="12">
        <v>78</v>
      </c>
      <c r="M17" s="12">
        <v>34</v>
      </c>
      <c r="N17" s="12">
        <v>83</v>
      </c>
      <c r="O17" s="12">
        <v>86</v>
      </c>
      <c r="P17" s="12">
        <v>51</v>
      </c>
      <c r="Q17" s="12">
        <v>35</v>
      </c>
      <c r="R17" s="12">
        <v>27</v>
      </c>
      <c r="S17" s="12">
        <v>41</v>
      </c>
      <c r="T17" s="12">
        <v>10</v>
      </c>
      <c r="U17" s="12">
        <v>4</v>
      </c>
      <c r="V17" s="12">
        <v>23</v>
      </c>
      <c r="W17" s="12">
        <v>11</v>
      </c>
      <c r="X17" s="12">
        <v>16</v>
      </c>
      <c r="Y17" s="12">
        <v>5</v>
      </c>
    </row>
    <row r="18" spans="1:25" s="5" customFormat="1" ht="12">
      <c r="A18" s="9" t="s">
        <v>41</v>
      </c>
      <c r="B18" s="10">
        <v>1614</v>
      </c>
      <c r="C18" s="10">
        <v>722</v>
      </c>
      <c r="D18" s="11">
        <v>0.447335811648079</v>
      </c>
      <c r="E18" s="11">
        <v>0.552664188351921</v>
      </c>
      <c r="F18" s="10">
        <v>6</v>
      </c>
      <c r="G18" s="10">
        <v>28</v>
      </c>
      <c r="H18" s="12">
        <v>263</v>
      </c>
      <c r="I18" s="12">
        <v>227</v>
      </c>
      <c r="J18" s="12">
        <v>46</v>
      </c>
      <c r="K18" s="12">
        <v>86</v>
      </c>
      <c r="L18" s="12">
        <v>10</v>
      </c>
      <c r="M18" s="12">
        <v>4</v>
      </c>
      <c r="N18" s="12">
        <v>10</v>
      </c>
      <c r="O18" s="12">
        <v>12</v>
      </c>
      <c r="P18" s="12">
        <v>14</v>
      </c>
      <c r="Q18" s="12">
        <v>5</v>
      </c>
      <c r="R18" s="12">
        <v>0</v>
      </c>
      <c r="S18" s="12">
        <v>4</v>
      </c>
      <c r="T18" s="12">
        <v>1</v>
      </c>
      <c r="U18" s="12">
        <v>2</v>
      </c>
      <c r="V18" s="12">
        <v>3</v>
      </c>
      <c r="W18" s="12">
        <v>0</v>
      </c>
      <c r="X18" s="12">
        <v>1</v>
      </c>
      <c r="Y18" s="12">
        <v>0</v>
      </c>
    </row>
    <row r="19" spans="1:25" s="5" customFormat="1" ht="12">
      <c r="A19" s="9" t="s">
        <v>42</v>
      </c>
      <c r="B19" s="10">
        <v>9352</v>
      </c>
      <c r="C19" s="10">
        <v>4857</v>
      </c>
      <c r="D19" s="11">
        <v>0.519354148845167</v>
      </c>
      <c r="E19" s="11">
        <v>0.480645851154833</v>
      </c>
      <c r="F19" s="10">
        <v>64</v>
      </c>
      <c r="G19" s="10">
        <v>267</v>
      </c>
      <c r="H19" s="12">
        <v>1727</v>
      </c>
      <c r="I19" s="12">
        <v>1392</v>
      </c>
      <c r="J19" s="12">
        <v>308</v>
      </c>
      <c r="K19" s="12">
        <v>530</v>
      </c>
      <c r="L19" s="12">
        <v>87</v>
      </c>
      <c r="M19" s="12">
        <v>39</v>
      </c>
      <c r="N19" s="12">
        <v>100</v>
      </c>
      <c r="O19" s="12">
        <v>75</v>
      </c>
      <c r="P19" s="12">
        <v>117</v>
      </c>
      <c r="Q19" s="12">
        <v>55</v>
      </c>
      <c r="R19" s="12">
        <v>19</v>
      </c>
      <c r="S19" s="12">
        <v>30</v>
      </c>
      <c r="T19" s="12">
        <v>8</v>
      </c>
      <c r="U19" s="12">
        <v>3</v>
      </c>
      <c r="V19" s="12">
        <v>15</v>
      </c>
      <c r="W19" s="12">
        <v>5</v>
      </c>
      <c r="X19" s="12">
        <v>5</v>
      </c>
      <c r="Y19" s="12">
        <v>11</v>
      </c>
    </row>
    <row r="20" spans="1:25" s="5" customFormat="1" ht="12">
      <c r="A20" s="9" t="s">
        <v>43</v>
      </c>
      <c r="B20" s="10">
        <v>3976</v>
      </c>
      <c r="C20" s="10">
        <v>1826</v>
      </c>
      <c r="D20" s="11">
        <v>0.459255533199195</v>
      </c>
      <c r="E20" s="11">
        <v>0.540744466800805</v>
      </c>
      <c r="F20" s="10">
        <v>18</v>
      </c>
      <c r="G20" s="10">
        <v>47</v>
      </c>
      <c r="H20" s="12">
        <v>665</v>
      </c>
      <c r="I20" s="12">
        <v>619</v>
      </c>
      <c r="J20" s="12">
        <v>162</v>
      </c>
      <c r="K20" s="12">
        <v>130</v>
      </c>
      <c r="L20" s="12">
        <v>18</v>
      </c>
      <c r="M20" s="12">
        <v>15</v>
      </c>
      <c r="N20" s="12">
        <v>34</v>
      </c>
      <c r="O20" s="12">
        <v>39</v>
      </c>
      <c r="P20" s="12">
        <v>17</v>
      </c>
      <c r="Q20" s="12">
        <v>18</v>
      </c>
      <c r="R20" s="12">
        <v>6</v>
      </c>
      <c r="S20" s="12">
        <v>13</v>
      </c>
      <c r="T20" s="12">
        <v>6</v>
      </c>
      <c r="U20" s="12">
        <v>10</v>
      </c>
      <c r="V20" s="12">
        <v>2</v>
      </c>
      <c r="W20" s="12">
        <v>1</v>
      </c>
      <c r="X20" s="12">
        <v>2</v>
      </c>
      <c r="Y20" s="12">
        <v>4</v>
      </c>
    </row>
    <row r="21" spans="1:25" s="5" customFormat="1" ht="12">
      <c r="A21" s="9" t="s">
        <v>44</v>
      </c>
      <c r="B21" s="10">
        <v>7680</v>
      </c>
      <c r="C21" s="10">
        <v>4595</v>
      </c>
      <c r="D21" s="11">
        <v>0.598307291666667</v>
      </c>
      <c r="E21" s="11">
        <v>0.401692708333333</v>
      </c>
      <c r="F21" s="10">
        <v>59</v>
      </c>
      <c r="G21" s="10">
        <v>175</v>
      </c>
      <c r="H21" s="12">
        <v>961</v>
      </c>
      <c r="I21" s="12">
        <v>1102</v>
      </c>
      <c r="J21" s="12">
        <v>977</v>
      </c>
      <c r="K21" s="12">
        <v>435</v>
      </c>
      <c r="L21" s="12">
        <v>279</v>
      </c>
      <c r="M21" s="12">
        <v>186</v>
      </c>
      <c r="N21" s="12">
        <v>62</v>
      </c>
      <c r="O21" s="12">
        <v>38</v>
      </c>
      <c r="P21" s="12">
        <v>28</v>
      </c>
      <c r="Q21" s="12">
        <v>77</v>
      </c>
      <c r="R21" s="12">
        <v>128</v>
      </c>
      <c r="S21" s="12">
        <v>15</v>
      </c>
      <c r="T21" s="12">
        <v>30</v>
      </c>
      <c r="U21" s="12">
        <v>24</v>
      </c>
      <c r="V21" s="12">
        <v>5</v>
      </c>
      <c r="W21" s="12">
        <v>9</v>
      </c>
      <c r="X21" s="12">
        <v>2</v>
      </c>
      <c r="Y21" s="12">
        <v>3</v>
      </c>
    </row>
    <row r="22" spans="1:25" s="5" customFormat="1" ht="12">
      <c r="A22" s="9" t="s">
        <v>45</v>
      </c>
      <c r="B22" s="10">
        <v>9217</v>
      </c>
      <c r="C22" s="10">
        <v>4589</v>
      </c>
      <c r="D22" s="11">
        <v>0.497884344146685</v>
      </c>
      <c r="E22" s="11">
        <v>0.502115655853315</v>
      </c>
      <c r="F22" s="10">
        <v>51</v>
      </c>
      <c r="G22" s="10">
        <v>219</v>
      </c>
      <c r="H22" s="12">
        <v>1423</v>
      </c>
      <c r="I22" s="12">
        <v>1278</v>
      </c>
      <c r="J22" s="12">
        <v>411</v>
      </c>
      <c r="K22" s="12">
        <v>512</v>
      </c>
      <c r="L22" s="12">
        <v>95</v>
      </c>
      <c r="M22" s="12">
        <v>39</v>
      </c>
      <c r="N22" s="12">
        <v>100</v>
      </c>
      <c r="O22" s="12">
        <v>135</v>
      </c>
      <c r="P22" s="12">
        <v>120</v>
      </c>
      <c r="Q22" s="12">
        <v>65</v>
      </c>
      <c r="R22" s="12">
        <v>20</v>
      </c>
      <c r="S22" s="12">
        <v>52</v>
      </c>
      <c r="T22" s="12">
        <v>26</v>
      </c>
      <c r="U22" s="12">
        <v>3</v>
      </c>
      <c r="V22" s="12">
        <v>16</v>
      </c>
      <c r="W22" s="12">
        <v>4</v>
      </c>
      <c r="X22" s="12">
        <v>4</v>
      </c>
      <c r="Y22" s="12">
        <v>16</v>
      </c>
    </row>
    <row r="23" spans="1:25" s="5" customFormat="1" ht="12">
      <c r="A23" s="9" t="s">
        <v>46</v>
      </c>
      <c r="B23" s="10">
        <v>6244</v>
      </c>
      <c r="C23" s="10">
        <v>3530</v>
      </c>
      <c r="D23" s="11">
        <v>0.565342729019859</v>
      </c>
      <c r="E23" s="11">
        <v>0.434657270980141</v>
      </c>
      <c r="F23" s="10">
        <v>52</v>
      </c>
      <c r="G23" s="10">
        <v>147</v>
      </c>
      <c r="H23" s="12">
        <v>976</v>
      </c>
      <c r="I23" s="12">
        <v>925</v>
      </c>
      <c r="J23" s="12">
        <v>470</v>
      </c>
      <c r="K23" s="12">
        <v>369</v>
      </c>
      <c r="L23" s="12">
        <v>150</v>
      </c>
      <c r="M23" s="12">
        <v>92</v>
      </c>
      <c r="N23" s="12">
        <v>46</v>
      </c>
      <c r="O23" s="12">
        <v>47</v>
      </c>
      <c r="P23" s="12">
        <v>26</v>
      </c>
      <c r="Q23" s="12">
        <v>64</v>
      </c>
      <c r="R23" s="12">
        <v>57</v>
      </c>
      <c r="S23" s="12">
        <v>27</v>
      </c>
      <c r="T23" s="12">
        <v>40</v>
      </c>
      <c r="U23" s="12">
        <v>7</v>
      </c>
      <c r="V23" s="12">
        <v>1</v>
      </c>
      <c r="W23" s="12">
        <v>28</v>
      </c>
      <c r="X23" s="12">
        <v>4</v>
      </c>
      <c r="Y23" s="12">
        <v>2</v>
      </c>
    </row>
    <row r="24" spans="1:25" s="5" customFormat="1" ht="12">
      <c r="A24" s="9" t="s">
        <v>47</v>
      </c>
      <c r="B24" s="10">
        <v>10462</v>
      </c>
      <c r="C24" s="10">
        <v>5161</v>
      </c>
      <c r="D24" s="11">
        <v>0.493309118715351</v>
      </c>
      <c r="E24" s="11">
        <v>0.506690881284649</v>
      </c>
      <c r="F24" s="10">
        <v>63</v>
      </c>
      <c r="G24" s="10">
        <v>183</v>
      </c>
      <c r="H24" s="12">
        <v>2055</v>
      </c>
      <c r="I24" s="12">
        <v>1564</v>
      </c>
      <c r="J24" s="12">
        <v>337</v>
      </c>
      <c r="K24" s="12">
        <v>400</v>
      </c>
      <c r="L24" s="12">
        <v>78</v>
      </c>
      <c r="M24" s="12">
        <v>57</v>
      </c>
      <c r="N24" s="12">
        <v>114</v>
      </c>
      <c r="O24" s="12">
        <v>100</v>
      </c>
      <c r="P24" s="12">
        <v>53</v>
      </c>
      <c r="Q24" s="12">
        <v>46</v>
      </c>
      <c r="R24" s="12">
        <v>14</v>
      </c>
      <c r="S24" s="12">
        <v>42</v>
      </c>
      <c r="T24" s="12">
        <v>13</v>
      </c>
      <c r="U24" s="12">
        <v>4</v>
      </c>
      <c r="V24" s="12">
        <v>15</v>
      </c>
      <c r="W24" s="12">
        <v>11</v>
      </c>
      <c r="X24" s="12">
        <v>8</v>
      </c>
      <c r="Y24" s="12">
        <v>4</v>
      </c>
    </row>
    <row r="25" spans="1:25" s="5" customFormat="1" ht="12">
      <c r="A25" s="9" t="s">
        <v>48</v>
      </c>
      <c r="B25" s="10">
        <v>7467</v>
      </c>
      <c r="C25" s="10">
        <v>3691</v>
      </c>
      <c r="D25" s="11">
        <v>0.494308289808491</v>
      </c>
      <c r="E25" s="11">
        <v>0.505691710191509</v>
      </c>
      <c r="F25" s="10">
        <v>43</v>
      </c>
      <c r="G25" s="10">
        <v>132</v>
      </c>
      <c r="H25" s="12">
        <v>1384</v>
      </c>
      <c r="I25" s="12">
        <v>936</v>
      </c>
      <c r="J25" s="12">
        <v>272</v>
      </c>
      <c r="K25" s="12">
        <v>383</v>
      </c>
      <c r="L25" s="12">
        <v>71</v>
      </c>
      <c r="M25" s="12">
        <v>68</v>
      </c>
      <c r="N25" s="12">
        <v>67</v>
      </c>
      <c r="O25" s="12">
        <v>64</v>
      </c>
      <c r="P25" s="12">
        <v>51</v>
      </c>
      <c r="Q25" s="12">
        <v>47</v>
      </c>
      <c r="R25" s="12">
        <v>19</v>
      </c>
      <c r="S25" s="12">
        <v>113</v>
      </c>
      <c r="T25" s="12">
        <v>15</v>
      </c>
      <c r="U25" s="12">
        <v>6</v>
      </c>
      <c r="V25" s="12">
        <v>7</v>
      </c>
      <c r="W25" s="12">
        <v>3</v>
      </c>
      <c r="X25" s="12">
        <v>6</v>
      </c>
      <c r="Y25" s="12">
        <v>4</v>
      </c>
    </row>
    <row r="26" spans="1:25" s="5" customFormat="1" ht="12">
      <c r="A26" s="9" t="s">
        <v>49</v>
      </c>
      <c r="B26" s="10">
        <v>9146</v>
      </c>
      <c r="C26" s="10">
        <v>4590</v>
      </c>
      <c r="D26" s="11">
        <v>0.50185873605948</v>
      </c>
      <c r="E26" s="11">
        <v>0.49814126394052</v>
      </c>
      <c r="F26" s="10">
        <v>35</v>
      </c>
      <c r="G26" s="10">
        <v>148</v>
      </c>
      <c r="H26" s="12">
        <v>2076</v>
      </c>
      <c r="I26" s="12">
        <v>1316</v>
      </c>
      <c r="J26" s="12">
        <v>189</v>
      </c>
      <c r="K26" s="12">
        <v>363</v>
      </c>
      <c r="L26" s="12">
        <v>74</v>
      </c>
      <c r="M26" s="12">
        <v>25</v>
      </c>
      <c r="N26" s="12">
        <v>60</v>
      </c>
      <c r="O26" s="12">
        <v>99</v>
      </c>
      <c r="P26" s="12">
        <v>69</v>
      </c>
      <c r="Q26" s="12">
        <v>50</v>
      </c>
      <c r="R26" s="12">
        <v>13</v>
      </c>
      <c r="S26" s="12">
        <v>27</v>
      </c>
      <c r="T26" s="12">
        <v>18</v>
      </c>
      <c r="U26" s="12">
        <v>4</v>
      </c>
      <c r="V26" s="12">
        <v>10</v>
      </c>
      <c r="W26" s="12">
        <v>4</v>
      </c>
      <c r="X26" s="12">
        <v>7</v>
      </c>
      <c r="Y26" s="12">
        <v>3</v>
      </c>
    </row>
    <row r="27" spans="1:25" s="5" customFormat="1" ht="12">
      <c r="A27" s="9" t="s">
        <v>50</v>
      </c>
      <c r="B27" s="10">
        <v>12430</v>
      </c>
      <c r="C27" s="10">
        <v>6381</v>
      </c>
      <c r="D27" s="11">
        <v>0.513354786806114</v>
      </c>
      <c r="E27" s="11">
        <v>0.486645213193886</v>
      </c>
      <c r="F27" s="10">
        <v>66</v>
      </c>
      <c r="G27" s="10">
        <v>214</v>
      </c>
      <c r="H27" s="12">
        <v>2703</v>
      </c>
      <c r="I27" s="12">
        <v>1862</v>
      </c>
      <c r="J27" s="12">
        <v>371</v>
      </c>
      <c r="K27" s="12">
        <v>506</v>
      </c>
      <c r="L27" s="12">
        <v>107</v>
      </c>
      <c r="M27" s="12">
        <v>42</v>
      </c>
      <c r="N27" s="12">
        <v>108</v>
      </c>
      <c r="O27" s="12">
        <v>119</v>
      </c>
      <c r="P27" s="12">
        <v>77</v>
      </c>
      <c r="Q27" s="12">
        <v>52</v>
      </c>
      <c r="R27" s="12">
        <v>23</v>
      </c>
      <c r="S27" s="12">
        <v>75</v>
      </c>
      <c r="T27" s="12">
        <v>9</v>
      </c>
      <c r="U27" s="12">
        <v>3</v>
      </c>
      <c r="V27" s="12">
        <v>13</v>
      </c>
      <c r="W27" s="12">
        <v>10</v>
      </c>
      <c r="X27" s="12">
        <v>9</v>
      </c>
      <c r="Y27" s="12">
        <v>12</v>
      </c>
    </row>
    <row r="28" spans="1:25" s="5" customFormat="1" ht="12">
      <c r="A28" s="9" t="s">
        <v>51</v>
      </c>
      <c r="B28" s="10">
        <v>7550</v>
      </c>
      <c r="C28" s="10">
        <v>3172</v>
      </c>
      <c r="D28" s="11">
        <v>0.420132450331126</v>
      </c>
      <c r="E28" s="11">
        <v>0.579867549668874</v>
      </c>
      <c r="F28" s="10">
        <v>22</v>
      </c>
      <c r="G28" s="10">
        <v>69</v>
      </c>
      <c r="H28" s="12">
        <v>1517</v>
      </c>
      <c r="I28" s="12">
        <v>815</v>
      </c>
      <c r="J28" s="12">
        <v>309</v>
      </c>
      <c r="K28" s="12">
        <v>191</v>
      </c>
      <c r="L28" s="12">
        <v>33</v>
      </c>
      <c r="M28" s="12">
        <v>17</v>
      </c>
      <c r="N28" s="12">
        <v>40</v>
      </c>
      <c r="O28" s="12">
        <v>68</v>
      </c>
      <c r="P28" s="12">
        <v>17</v>
      </c>
      <c r="Q28" s="12">
        <v>14</v>
      </c>
      <c r="R28" s="12">
        <v>10</v>
      </c>
      <c r="S28" s="12">
        <v>24</v>
      </c>
      <c r="T28" s="12">
        <v>8</v>
      </c>
      <c r="U28" s="12">
        <v>1</v>
      </c>
      <c r="V28" s="12">
        <v>7</v>
      </c>
      <c r="W28" s="12">
        <v>0</v>
      </c>
      <c r="X28" s="12">
        <v>7</v>
      </c>
      <c r="Y28" s="12">
        <v>3</v>
      </c>
    </row>
    <row r="29" spans="1:25" s="5" customFormat="1" ht="12">
      <c r="A29" s="9" t="s">
        <v>52</v>
      </c>
      <c r="B29" s="10">
        <v>3766</v>
      </c>
      <c r="C29" s="10">
        <v>1807</v>
      </c>
      <c r="D29" s="11">
        <v>0.479819437068508</v>
      </c>
      <c r="E29" s="11">
        <v>0.520180562931492</v>
      </c>
      <c r="F29" s="10">
        <v>20</v>
      </c>
      <c r="G29" s="10">
        <v>65</v>
      </c>
      <c r="H29" s="12">
        <v>763</v>
      </c>
      <c r="I29" s="12">
        <v>511</v>
      </c>
      <c r="J29" s="12">
        <v>98</v>
      </c>
      <c r="K29" s="12">
        <v>170</v>
      </c>
      <c r="L29" s="12">
        <v>37</v>
      </c>
      <c r="M29" s="12">
        <v>13</v>
      </c>
      <c r="N29" s="12">
        <v>26</v>
      </c>
      <c r="O29" s="12">
        <v>19</v>
      </c>
      <c r="P29" s="12">
        <v>20</v>
      </c>
      <c r="Q29" s="12">
        <v>23</v>
      </c>
      <c r="R29" s="12">
        <v>5</v>
      </c>
      <c r="S29" s="12">
        <v>10</v>
      </c>
      <c r="T29" s="12">
        <v>6</v>
      </c>
      <c r="U29" s="12">
        <v>1</v>
      </c>
      <c r="V29" s="12">
        <v>6</v>
      </c>
      <c r="W29" s="12">
        <v>4</v>
      </c>
      <c r="X29" s="12">
        <v>4</v>
      </c>
      <c r="Y29" s="12">
        <v>6</v>
      </c>
    </row>
    <row r="30" spans="1:25" s="3" customFormat="1" ht="12">
      <c r="A30" s="15" t="s">
        <v>53</v>
      </c>
      <c r="B30" s="15">
        <f>SUM(B2:B29)</f>
        <v>156017</v>
      </c>
      <c r="C30" s="15">
        <f>SUM(C2:C29)</f>
        <v>81370</v>
      </c>
      <c r="D30" s="17">
        <f>C30/B30</f>
        <v>0.5215457289910714</v>
      </c>
      <c r="E30" s="17">
        <f>1-D30</f>
        <v>0.47845427100892857</v>
      </c>
      <c r="F30" s="16">
        <f aca="true" t="shared" si="0" ref="F30:Y30">SUM(F2:F29)</f>
        <v>901</v>
      </c>
      <c r="G30" s="15">
        <f t="shared" si="0"/>
        <v>3050</v>
      </c>
      <c r="H30" s="13">
        <f t="shared" si="0"/>
        <v>26890</v>
      </c>
      <c r="I30" s="13">
        <f t="shared" si="0"/>
        <v>21778</v>
      </c>
      <c r="J30" s="14">
        <f t="shared" si="0"/>
        <v>10091</v>
      </c>
      <c r="K30" s="14">
        <f t="shared" si="0"/>
        <v>7184</v>
      </c>
      <c r="L30" s="14">
        <f t="shared" si="0"/>
        <v>2976</v>
      </c>
      <c r="M30" s="14">
        <f t="shared" si="0"/>
        <v>1465</v>
      </c>
      <c r="N30" s="14">
        <f t="shared" si="0"/>
        <v>1378</v>
      </c>
      <c r="O30" s="14">
        <f t="shared" si="0"/>
        <v>1334</v>
      </c>
      <c r="P30" s="14">
        <f t="shared" si="0"/>
        <v>952</v>
      </c>
      <c r="Q30" s="14">
        <f t="shared" si="0"/>
        <v>951</v>
      </c>
      <c r="R30" s="14">
        <f t="shared" si="0"/>
        <v>762</v>
      </c>
      <c r="S30" s="13">
        <f t="shared" si="0"/>
        <v>617</v>
      </c>
      <c r="T30" s="14">
        <f t="shared" si="0"/>
        <v>270</v>
      </c>
      <c r="U30" s="14">
        <f t="shared" si="0"/>
        <v>256</v>
      </c>
      <c r="V30" s="13">
        <f t="shared" si="0"/>
        <v>173</v>
      </c>
      <c r="W30" s="14">
        <f t="shared" si="0"/>
        <v>136</v>
      </c>
      <c r="X30" s="14">
        <f t="shared" si="0"/>
        <v>107</v>
      </c>
      <c r="Y30" s="14">
        <f t="shared" si="0"/>
        <v>99</v>
      </c>
    </row>
    <row r="31" spans="1:22" ht="12">
      <c r="A31" s="4"/>
      <c r="B31" s="4"/>
      <c r="C31" s="4"/>
      <c r="G31" s="4"/>
      <c r="H31" s="4"/>
      <c r="I31" s="4"/>
      <c r="S31" s="4"/>
      <c r="V31" s="4"/>
    </row>
    <row r="35" spans="1:25" ht="12">
      <c r="A35" s="7" t="s">
        <v>0</v>
      </c>
      <c r="B35" s="8" t="s">
        <v>1</v>
      </c>
      <c r="C35" s="8" t="s">
        <v>2</v>
      </c>
      <c r="D35" s="7" t="s">
        <v>3</v>
      </c>
      <c r="E35" s="7" t="s">
        <v>4</v>
      </c>
      <c r="F35" s="7" t="s">
        <v>5</v>
      </c>
      <c r="G35" s="7" t="s">
        <v>6</v>
      </c>
      <c r="H35" s="7" t="s">
        <v>16</v>
      </c>
      <c r="I35" s="7" t="s">
        <v>13</v>
      </c>
      <c r="J35" s="7" t="s">
        <v>10</v>
      </c>
      <c r="K35" s="7" t="s">
        <v>7</v>
      </c>
      <c r="L35" s="7" t="s">
        <v>8</v>
      </c>
      <c r="M35" s="7" t="s">
        <v>17</v>
      </c>
      <c r="N35" s="7" t="s">
        <v>22</v>
      </c>
      <c r="O35" s="7" t="s">
        <v>12</v>
      </c>
      <c r="P35" s="7" t="s">
        <v>9</v>
      </c>
      <c r="Q35" s="7" t="s">
        <v>18</v>
      </c>
      <c r="R35" s="7" t="s">
        <v>11</v>
      </c>
      <c r="S35" s="7" t="s">
        <v>14</v>
      </c>
      <c r="T35" s="7" t="s">
        <v>23</v>
      </c>
      <c r="U35" s="7" t="s">
        <v>15</v>
      </c>
      <c r="V35" s="7" t="s">
        <v>21</v>
      </c>
      <c r="W35" s="7" t="s">
        <v>24</v>
      </c>
      <c r="X35" s="7" t="s">
        <v>19</v>
      </c>
      <c r="Y35" s="7" t="s">
        <v>20</v>
      </c>
    </row>
    <row r="36" spans="1:25" ht="12">
      <c r="A36" s="9" t="s">
        <v>25</v>
      </c>
      <c r="B36" s="10">
        <v>2820</v>
      </c>
      <c r="C36" s="10">
        <v>1211</v>
      </c>
      <c r="D36" s="11">
        <v>0.429432624113475</v>
      </c>
      <c r="E36" s="11">
        <v>0.570567375886525</v>
      </c>
      <c r="F36" s="10">
        <v>6</v>
      </c>
      <c r="G36" s="10">
        <v>38</v>
      </c>
      <c r="H36" s="12">
        <v>437</v>
      </c>
      <c r="I36" s="12">
        <v>275</v>
      </c>
      <c r="J36" s="12">
        <v>146</v>
      </c>
      <c r="K36" s="12">
        <v>120</v>
      </c>
      <c r="L36" s="12">
        <v>30</v>
      </c>
      <c r="M36" s="12">
        <v>24</v>
      </c>
      <c r="N36" s="12">
        <v>25</v>
      </c>
      <c r="O36" s="12">
        <v>62</v>
      </c>
      <c r="P36" s="12">
        <v>8</v>
      </c>
      <c r="Q36" s="12">
        <v>8</v>
      </c>
      <c r="R36" s="12">
        <v>5</v>
      </c>
      <c r="S36" s="12">
        <v>13</v>
      </c>
      <c r="T36" s="12">
        <v>3</v>
      </c>
      <c r="U36" s="12">
        <v>1</v>
      </c>
      <c r="V36" s="12">
        <v>3</v>
      </c>
      <c r="W36" s="12">
        <v>3</v>
      </c>
      <c r="X36" s="12">
        <v>3</v>
      </c>
      <c r="Y36" s="12">
        <v>1</v>
      </c>
    </row>
    <row r="37" spans="1:25" ht="12">
      <c r="A37" s="9" t="s">
        <v>26</v>
      </c>
      <c r="B37" s="10">
        <v>1043</v>
      </c>
      <c r="C37" s="10">
        <v>544</v>
      </c>
      <c r="D37" s="11">
        <v>0.521572387344199</v>
      </c>
      <c r="E37" s="11">
        <v>0.478427612655801</v>
      </c>
      <c r="F37" s="10">
        <v>1</v>
      </c>
      <c r="G37" s="10">
        <v>15</v>
      </c>
      <c r="H37" s="12">
        <v>191</v>
      </c>
      <c r="I37" s="12">
        <v>156</v>
      </c>
      <c r="J37" s="12">
        <v>63</v>
      </c>
      <c r="K37" s="12">
        <v>50</v>
      </c>
      <c r="L37" s="12">
        <v>12</v>
      </c>
      <c r="M37" s="12">
        <v>6</v>
      </c>
      <c r="N37" s="12">
        <v>17</v>
      </c>
      <c r="O37" s="12">
        <v>8</v>
      </c>
      <c r="P37" s="12">
        <v>6</v>
      </c>
      <c r="Q37" s="12">
        <v>4</v>
      </c>
      <c r="R37" s="12">
        <v>8</v>
      </c>
      <c r="S37" s="12">
        <v>1</v>
      </c>
      <c r="T37" s="12">
        <v>1</v>
      </c>
      <c r="U37" s="12">
        <v>2</v>
      </c>
      <c r="V37" s="12">
        <v>0</v>
      </c>
      <c r="W37" s="12">
        <v>2</v>
      </c>
      <c r="X37" s="12">
        <v>0</v>
      </c>
      <c r="Y37" s="12">
        <v>1</v>
      </c>
    </row>
    <row r="38" spans="1:25" ht="12">
      <c r="A38" s="9" t="s">
        <v>27</v>
      </c>
      <c r="B38" s="10">
        <v>12578</v>
      </c>
      <c r="C38" s="10">
        <v>6605</v>
      </c>
      <c r="D38" s="11">
        <v>0.525123231038321</v>
      </c>
      <c r="E38" s="11">
        <v>0.474876768961679</v>
      </c>
      <c r="F38" s="10">
        <v>92</v>
      </c>
      <c r="G38" s="10">
        <v>298</v>
      </c>
      <c r="H38" s="12">
        <v>1976</v>
      </c>
      <c r="I38" s="12">
        <v>1888</v>
      </c>
      <c r="J38" s="12">
        <v>793</v>
      </c>
      <c r="K38" s="12">
        <v>597</v>
      </c>
      <c r="L38" s="12">
        <v>242</v>
      </c>
      <c r="M38" s="12">
        <v>119</v>
      </c>
      <c r="N38" s="12">
        <v>143</v>
      </c>
      <c r="O38" s="12">
        <v>77</v>
      </c>
      <c r="P38" s="12">
        <v>88</v>
      </c>
      <c r="Q38" s="12">
        <v>93</v>
      </c>
      <c r="R38" s="12">
        <v>67</v>
      </c>
      <c r="S38" s="12">
        <v>32</v>
      </c>
      <c r="T38" s="12">
        <v>11</v>
      </c>
      <c r="U38" s="12">
        <v>33</v>
      </c>
      <c r="V38" s="12">
        <v>19</v>
      </c>
      <c r="W38" s="12">
        <v>16</v>
      </c>
      <c r="X38" s="12">
        <v>10</v>
      </c>
      <c r="Y38" s="12">
        <v>11</v>
      </c>
    </row>
    <row r="39" spans="1:25" ht="12">
      <c r="A39" s="9" t="s">
        <v>28</v>
      </c>
      <c r="B39" s="10">
        <v>2525</v>
      </c>
      <c r="C39" s="10">
        <v>1366</v>
      </c>
      <c r="D39" s="11">
        <v>0.540990099009901</v>
      </c>
      <c r="E39" s="11">
        <v>0.459009900990099</v>
      </c>
      <c r="F39" s="10">
        <v>16</v>
      </c>
      <c r="G39" s="10">
        <v>50</v>
      </c>
      <c r="H39" s="12">
        <v>440</v>
      </c>
      <c r="I39" s="12">
        <v>411</v>
      </c>
      <c r="J39" s="12">
        <v>148</v>
      </c>
      <c r="K39" s="12">
        <v>111</v>
      </c>
      <c r="L39" s="12">
        <v>27</v>
      </c>
      <c r="M39" s="12">
        <v>21</v>
      </c>
      <c r="N39" s="12">
        <v>23</v>
      </c>
      <c r="O39" s="12">
        <v>21</v>
      </c>
      <c r="P39" s="12">
        <v>24</v>
      </c>
      <c r="Q39" s="12">
        <v>14</v>
      </c>
      <c r="R39" s="12">
        <v>18</v>
      </c>
      <c r="S39" s="12">
        <v>15</v>
      </c>
      <c r="T39" s="12">
        <v>17</v>
      </c>
      <c r="U39" s="12">
        <v>1</v>
      </c>
      <c r="V39" s="12">
        <v>0</v>
      </c>
      <c r="W39" s="12">
        <v>5</v>
      </c>
      <c r="X39" s="12">
        <v>1</v>
      </c>
      <c r="Y39" s="12">
        <v>3</v>
      </c>
    </row>
    <row r="40" spans="1:25" ht="12">
      <c r="A40" s="9" t="s">
        <v>29</v>
      </c>
      <c r="B40" s="10">
        <v>1528</v>
      </c>
      <c r="C40" s="10">
        <v>843</v>
      </c>
      <c r="D40" s="11">
        <v>0.551701570680628</v>
      </c>
      <c r="E40" s="11">
        <v>0.448298429319372</v>
      </c>
      <c r="F40" s="10">
        <v>11</v>
      </c>
      <c r="G40" s="10">
        <v>49</v>
      </c>
      <c r="H40" s="12">
        <v>207</v>
      </c>
      <c r="I40" s="12">
        <v>223</v>
      </c>
      <c r="J40" s="12">
        <v>158</v>
      </c>
      <c r="K40" s="12">
        <v>99</v>
      </c>
      <c r="L40" s="12">
        <v>35</v>
      </c>
      <c r="M40" s="12">
        <v>19</v>
      </c>
      <c r="N40" s="12">
        <v>10</v>
      </c>
      <c r="O40" s="12">
        <v>7</v>
      </c>
      <c r="P40" s="12">
        <v>7</v>
      </c>
      <c r="Q40" s="12">
        <v>6</v>
      </c>
      <c r="R40" s="12">
        <v>8</v>
      </c>
      <c r="S40" s="12">
        <v>1</v>
      </c>
      <c r="T40" s="12">
        <v>0</v>
      </c>
      <c r="U40" s="12">
        <v>2</v>
      </c>
      <c r="V40" s="12">
        <v>0</v>
      </c>
      <c r="W40" s="12">
        <v>0</v>
      </c>
      <c r="X40" s="12">
        <v>0</v>
      </c>
      <c r="Y40" s="12">
        <v>1</v>
      </c>
    </row>
    <row r="41" spans="1:25" ht="12">
      <c r="A41" s="9" t="s">
        <v>30</v>
      </c>
      <c r="B41" s="10">
        <v>1328</v>
      </c>
      <c r="C41" s="10">
        <v>709</v>
      </c>
      <c r="D41" s="11">
        <v>0.533885542168675</v>
      </c>
      <c r="E41" s="11">
        <v>0.466114457831325</v>
      </c>
      <c r="F41" s="10">
        <v>16</v>
      </c>
      <c r="G41" s="10">
        <v>27</v>
      </c>
      <c r="H41" s="12">
        <v>228</v>
      </c>
      <c r="I41" s="12">
        <v>120</v>
      </c>
      <c r="J41" s="12">
        <v>160</v>
      </c>
      <c r="K41" s="12">
        <v>65</v>
      </c>
      <c r="L41" s="12">
        <v>33</v>
      </c>
      <c r="M41" s="12">
        <v>12</v>
      </c>
      <c r="N41" s="12">
        <v>3</v>
      </c>
      <c r="O41" s="12">
        <v>7</v>
      </c>
      <c r="P41" s="12">
        <v>4</v>
      </c>
      <c r="Q41" s="12">
        <v>17</v>
      </c>
      <c r="R41" s="12">
        <v>8</v>
      </c>
      <c r="S41" s="12">
        <v>2</v>
      </c>
      <c r="T41" s="12">
        <v>2</v>
      </c>
      <c r="U41" s="12">
        <v>1</v>
      </c>
      <c r="V41" s="12">
        <v>2</v>
      </c>
      <c r="W41" s="12">
        <v>1</v>
      </c>
      <c r="X41" s="12">
        <v>0</v>
      </c>
      <c r="Y41" s="12">
        <v>1</v>
      </c>
    </row>
    <row r="42" spans="1:25" ht="12">
      <c r="A42" s="9" t="s">
        <v>31</v>
      </c>
      <c r="B42" s="10">
        <v>6902</v>
      </c>
      <c r="C42" s="10">
        <v>4216</v>
      </c>
      <c r="D42" s="11">
        <v>0.610837438423645</v>
      </c>
      <c r="E42" s="11">
        <v>0.389162561576355</v>
      </c>
      <c r="F42" s="10">
        <v>42</v>
      </c>
      <c r="G42" s="10">
        <v>176</v>
      </c>
      <c r="H42" s="12">
        <v>686</v>
      </c>
      <c r="I42" s="12">
        <v>869</v>
      </c>
      <c r="J42" s="12">
        <v>1214</v>
      </c>
      <c r="K42" s="12">
        <v>355</v>
      </c>
      <c r="L42" s="12">
        <v>390</v>
      </c>
      <c r="M42" s="12">
        <v>202</v>
      </c>
      <c r="N42" s="12">
        <v>60</v>
      </c>
      <c r="O42" s="12">
        <v>27</v>
      </c>
      <c r="P42" s="12">
        <v>23</v>
      </c>
      <c r="Q42" s="12">
        <v>54</v>
      </c>
      <c r="R42" s="12">
        <v>70</v>
      </c>
      <c r="S42" s="12">
        <v>13</v>
      </c>
      <c r="T42" s="12">
        <v>4</v>
      </c>
      <c r="U42" s="12">
        <v>24</v>
      </c>
      <c r="V42" s="12">
        <v>4</v>
      </c>
      <c r="W42" s="12">
        <v>1</v>
      </c>
      <c r="X42" s="12">
        <v>1</v>
      </c>
      <c r="Y42" s="12">
        <v>1</v>
      </c>
    </row>
    <row r="43" spans="1:25" ht="12">
      <c r="A43" s="9" t="s">
        <v>32</v>
      </c>
      <c r="B43" s="10">
        <v>6124</v>
      </c>
      <c r="C43" s="10">
        <v>3903</v>
      </c>
      <c r="D43" s="11">
        <v>0.637328543435663</v>
      </c>
      <c r="E43" s="11">
        <v>0.362671456564337</v>
      </c>
      <c r="F43" s="10">
        <v>46</v>
      </c>
      <c r="G43" s="10">
        <v>134</v>
      </c>
      <c r="H43" s="12">
        <v>566</v>
      </c>
      <c r="I43" s="12">
        <v>742</v>
      </c>
      <c r="J43" s="12">
        <v>1269</v>
      </c>
      <c r="K43" s="12">
        <v>259</v>
      </c>
      <c r="L43" s="12">
        <v>431</v>
      </c>
      <c r="M43" s="12">
        <v>201</v>
      </c>
      <c r="N43" s="12">
        <v>33</v>
      </c>
      <c r="O43" s="12">
        <v>25</v>
      </c>
      <c r="P43" s="12">
        <v>13</v>
      </c>
      <c r="Q43" s="12">
        <v>44</v>
      </c>
      <c r="R43" s="12">
        <v>95</v>
      </c>
      <c r="S43" s="12">
        <v>5</v>
      </c>
      <c r="T43" s="12">
        <v>9</v>
      </c>
      <c r="U43" s="12">
        <v>19</v>
      </c>
      <c r="V43" s="12">
        <v>7</v>
      </c>
      <c r="W43" s="12">
        <v>4</v>
      </c>
      <c r="X43" s="12">
        <v>0</v>
      </c>
      <c r="Y43" s="12">
        <v>1</v>
      </c>
    </row>
    <row r="44" spans="1:25" ht="12">
      <c r="A44" s="9" t="s">
        <v>33</v>
      </c>
      <c r="B44" s="10">
        <v>2307</v>
      </c>
      <c r="C44" s="10">
        <v>1351</v>
      </c>
      <c r="D44" s="11">
        <v>0.585609016038145</v>
      </c>
      <c r="E44" s="11">
        <v>0.414390983961855</v>
      </c>
      <c r="F44" s="10">
        <v>11</v>
      </c>
      <c r="G44" s="10">
        <v>54</v>
      </c>
      <c r="H44" s="12">
        <v>273</v>
      </c>
      <c r="I44" s="12">
        <v>320</v>
      </c>
      <c r="J44" s="12">
        <v>279</v>
      </c>
      <c r="K44" s="12">
        <v>138</v>
      </c>
      <c r="L44" s="12">
        <v>106</v>
      </c>
      <c r="M44" s="12">
        <v>56</v>
      </c>
      <c r="N44" s="12">
        <v>30</v>
      </c>
      <c r="O44" s="12">
        <v>14</v>
      </c>
      <c r="P44" s="12">
        <v>7</v>
      </c>
      <c r="Q44" s="12">
        <v>24</v>
      </c>
      <c r="R44" s="12">
        <v>20</v>
      </c>
      <c r="S44" s="12">
        <v>6</v>
      </c>
      <c r="T44" s="12">
        <v>2</v>
      </c>
      <c r="U44" s="12">
        <v>4</v>
      </c>
      <c r="V44" s="12">
        <v>2</v>
      </c>
      <c r="W44" s="12">
        <v>1</v>
      </c>
      <c r="X44" s="12">
        <v>2</v>
      </c>
      <c r="Y44" s="12">
        <v>2</v>
      </c>
    </row>
    <row r="45" spans="1:25" ht="12">
      <c r="A45" s="9" t="s">
        <v>34</v>
      </c>
      <c r="B45" s="10">
        <v>2341</v>
      </c>
      <c r="C45" s="10">
        <v>1307</v>
      </c>
      <c r="D45" s="11">
        <v>0.558308415207176</v>
      </c>
      <c r="E45" s="11">
        <v>0.441691584792824</v>
      </c>
      <c r="F45" s="10">
        <v>19</v>
      </c>
      <c r="G45" s="10">
        <v>42</v>
      </c>
      <c r="H45" s="12">
        <v>457</v>
      </c>
      <c r="I45" s="12">
        <v>408</v>
      </c>
      <c r="J45" s="12">
        <v>134</v>
      </c>
      <c r="K45" s="12">
        <v>100</v>
      </c>
      <c r="L45" s="12">
        <v>24</v>
      </c>
      <c r="M45" s="12">
        <v>4</v>
      </c>
      <c r="N45" s="12">
        <v>32</v>
      </c>
      <c r="O45" s="12">
        <v>40</v>
      </c>
      <c r="P45" s="12">
        <v>16</v>
      </c>
      <c r="Q45" s="12">
        <v>6</v>
      </c>
      <c r="R45" s="12">
        <v>2</v>
      </c>
      <c r="S45" s="12">
        <v>6</v>
      </c>
      <c r="T45" s="12">
        <v>7</v>
      </c>
      <c r="U45" s="12">
        <v>2</v>
      </c>
      <c r="V45" s="12">
        <v>2</v>
      </c>
      <c r="W45" s="12">
        <v>2</v>
      </c>
      <c r="X45" s="12">
        <v>4</v>
      </c>
      <c r="Y45" s="12">
        <v>0</v>
      </c>
    </row>
    <row r="46" spans="1:25" ht="12">
      <c r="A46" s="9" t="s">
        <v>35</v>
      </c>
      <c r="B46" s="10">
        <v>3855</v>
      </c>
      <c r="C46" s="10">
        <v>2373</v>
      </c>
      <c r="D46" s="11">
        <v>0.61556420233463</v>
      </c>
      <c r="E46" s="11">
        <v>0.38443579766537</v>
      </c>
      <c r="F46" s="10">
        <v>24</v>
      </c>
      <c r="G46" s="10">
        <v>87</v>
      </c>
      <c r="H46" s="12">
        <v>426</v>
      </c>
      <c r="I46" s="12">
        <v>462</v>
      </c>
      <c r="J46" s="12">
        <v>755</v>
      </c>
      <c r="K46" s="12">
        <v>130</v>
      </c>
      <c r="L46" s="12">
        <v>231</v>
      </c>
      <c r="M46" s="12">
        <v>80</v>
      </c>
      <c r="N46" s="12">
        <v>20</v>
      </c>
      <c r="O46" s="12">
        <v>5</v>
      </c>
      <c r="P46" s="12">
        <v>8</v>
      </c>
      <c r="Q46" s="12">
        <v>41</v>
      </c>
      <c r="R46" s="12">
        <v>55</v>
      </c>
      <c r="S46" s="12">
        <v>15</v>
      </c>
      <c r="T46" s="12">
        <v>3</v>
      </c>
      <c r="U46" s="12">
        <v>28</v>
      </c>
      <c r="V46" s="12">
        <v>2</v>
      </c>
      <c r="W46" s="12">
        <v>1</v>
      </c>
      <c r="X46" s="12">
        <v>0</v>
      </c>
      <c r="Y46" s="12">
        <v>0</v>
      </c>
    </row>
    <row r="47" spans="1:25" ht="12">
      <c r="A47" s="9" t="s">
        <v>36</v>
      </c>
      <c r="B47" s="10">
        <v>634</v>
      </c>
      <c r="C47" s="10">
        <v>253</v>
      </c>
      <c r="D47" s="11">
        <v>0.399053627760252</v>
      </c>
      <c r="E47" s="11">
        <v>0.600946372239748</v>
      </c>
      <c r="F47" s="10">
        <v>3</v>
      </c>
      <c r="G47" s="10">
        <v>12</v>
      </c>
      <c r="H47" s="12">
        <v>95</v>
      </c>
      <c r="I47" s="12">
        <v>43</v>
      </c>
      <c r="J47" s="12">
        <v>31</v>
      </c>
      <c r="K47" s="12">
        <v>24</v>
      </c>
      <c r="L47" s="12">
        <v>2</v>
      </c>
      <c r="M47" s="12">
        <v>4</v>
      </c>
      <c r="N47" s="12">
        <v>5</v>
      </c>
      <c r="O47" s="12">
        <v>18</v>
      </c>
      <c r="P47" s="12">
        <v>6</v>
      </c>
      <c r="Q47" s="12">
        <v>3</v>
      </c>
      <c r="R47" s="12">
        <v>2</v>
      </c>
      <c r="S47" s="12">
        <v>4</v>
      </c>
      <c r="T47" s="12">
        <v>0</v>
      </c>
      <c r="U47" s="12">
        <v>0</v>
      </c>
      <c r="V47" s="12">
        <v>0</v>
      </c>
      <c r="W47" s="12">
        <v>0</v>
      </c>
      <c r="X47" s="12">
        <v>1</v>
      </c>
      <c r="Y47" s="12">
        <v>0</v>
      </c>
    </row>
    <row r="48" spans="1:25" ht="12">
      <c r="A48" s="9" t="s">
        <v>37</v>
      </c>
      <c r="B48" s="10">
        <v>5083</v>
      </c>
      <c r="C48" s="10">
        <v>2706</v>
      </c>
      <c r="D48" s="11">
        <v>0.532362777887075</v>
      </c>
      <c r="E48" s="11">
        <v>0.467637222112925</v>
      </c>
      <c r="F48" s="10">
        <v>32</v>
      </c>
      <c r="G48" s="10">
        <v>96</v>
      </c>
      <c r="H48" s="12">
        <v>854</v>
      </c>
      <c r="I48" s="12">
        <v>792</v>
      </c>
      <c r="J48" s="12">
        <v>276</v>
      </c>
      <c r="K48" s="12">
        <v>268</v>
      </c>
      <c r="L48" s="12">
        <v>101</v>
      </c>
      <c r="M48" s="12">
        <v>34</v>
      </c>
      <c r="N48" s="12">
        <v>50</v>
      </c>
      <c r="O48" s="12">
        <v>62</v>
      </c>
      <c r="P48" s="12">
        <v>27</v>
      </c>
      <c r="Q48" s="12">
        <v>37</v>
      </c>
      <c r="R48" s="12">
        <v>30</v>
      </c>
      <c r="S48" s="12">
        <v>15</v>
      </c>
      <c r="T48" s="12">
        <v>17</v>
      </c>
      <c r="U48" s="12">
        <v>5</v>
      </c>
      <c r="V48" s="12">
        <v>2</v>
      </c>
      <c r="W48" s="12">
        <v>3</v>
      </c>
      <c r="X48" s="12">
        <v>4</v>
      </c>
      <c r="Y48" s="12">
        <v>1</v>
      </c>
    </row>
    <row r="49" spans="1:25" ht="12">
      <c r="A49" s="9" t="s">
        <v>38</v>
      </c>
      <c r="B49" s="10">
        <v>5128</v>
      </c>
      <c r="C49" s="10">
        <v>2846</v>
      </c>
      <c r="D49" s="11">
        <v>0.554992199687988</v>
      </c>
      <c r="E49" s="11">
        <v>0.445007800312012</v>
      </c>
      <c r="F49" s="10">
        <v>35</v>
      </c>
      <c r="G49" s="10">
        <v>104</v>
      </c>
      <c r="H49" s="12">
        <v>802</v>
      </c>
      <c r="I49" s="12">
        <v>704</v>
      </c>
      <c r="J49" s="12">
        <v>402</v>
      </c>
      <c r="K49" s="12">
        <v>310</v>
      </c>
      <c r="L49" s="12">
        <v>172</v>
      </c>
      <c r="M49" s="12">
        <v>42</v>
      </c>
      <c r="N49" s="12">
        <v>53</v>
      </c>
      <c r="O49" s="12">
        <v>36</v>
      </c>
      <c r="P49" s="12">
        <v>36</v>
      </c>
      <c r="Q49" s="12">
        <v>38</v>
      </c>
      <c r="R49" s="12">
        <v>31</v>
      </c>
      <c r="S49" s="12">
        <v>8</v>
      </c>
      <c r="T49" s="12">
        <v>1</v>
      </c>
      <c r="U49" s="12">
        <v>62</v>
      </c>
      <c r="V49" s="12">
        <v>4</v>
      </c>
      <c r="W49" s="12">
        <v>5</v>
      </c>
      <c r="X49" s="12">
        <v>1</v>
      </c>
      <c r="Y49" s="12">
        <v>0</v>
      </c>
    </row>
    <row r="50" spans="1:25" ht="12">
      <c r="A50" s="9" t="s">
        <v>39</v>
      </c>
      <c r="B50" s="10">
        <v>2757</v>
      </c>
      <c r="C50" s="10">
        <v>1224</v>
      </c>
      <c r="D50" s="11">
        <v>0.443960826985854</v>
      </c>
      <c r="E50" s="11">
        <v>0.556039173014146</v>
      </c>
      <c r="F50" s="10">
        <v>9</v>
      </c>
      <c r="G50" s="10">
        <v>40</v>
      </c>
      <c r="H50" s="12">
        <v>451</v>
      </c>
      <c r="I50" s="12">
        <v>400</v>
      </c>
      <c r="J50" s="12">
        <v>73</v>
      </c>
      <c r="K50" s="12">
        <v>114</v>
      </c>
      <c r="L50" s="12">
        <v>23</v>
      </c>
      <c r="M50" s="12">
        <v>10</v>
      </c>
      <c r="N50" s="12">
        <v>24</v>
      </c>
      <c r="O50" s="12">
        <v>24</v>
      </c>
      <c r="P50" s="12">
        <v>19</v>
      </c>
      <c r="Q50" s="12">
        <v>11</v>
      </c>
      <c r="R50" s="12">
        <v>2</v>
      </c>
      <c r="S50" s="12">
        <v>8</v>
      </c>
      <c r="T50" s="12">
        <v>3</v>
      </c>
      <c r="U50" s="12">
        <v>0</v>
      </c>
      <c r="V50" s="12">
        <v>3</v>
      </c>
      <c r="W50" s="12">
        <v>2</v>
      </c>
      <c r="X50" s="12">
        <v>5</v>
      </c>
      <c r="Y50" s="12">
        <v>3</v>
      </c>
    </row>
    <row r="51" spans="1:25" ht="12">
      <c r="A51" s="9" t="s">
        <v>40</v>
      </c>
      <c r="B51" s="10">
        <v>10160</v>
      </c>
      <c r="C51" s="10">
        <v>4992</v>
      </c>
      <c r="D51" s="11">
        <v>0.491338582677165</v>
      </c>
      <c r="E51" s="11">
        <v>0.508661417322835</v>
      </c>
      <c r="F51" s="10">
        <v>39</v>
      </c>
      <c r="G51" s="10">
        <v>134</v>
      </c>
      <c r="H51" s="12">
        <v>2288</v>
      </c>
      <c r="I51" s="12">
        <v>1418</v>
      </c>
      <c r="J51" s="12">
        <v>240</v>
      </c>
      <c r="K51" s="12">
        <v>369</v>
      </c>
      <c r="L51" s="12">
        <v>78</v>
      </c>
      <c r="M51" s="12">
        <v>34</v>
      </c>
      <c r="N51" s="12">
        <v>83</v>
      </c>
      <c r="O51" s="12">
        <v>86</v>
      </c>
      <c r="P51" s="12">
        <v>51</v>
      </c>
      <c r="Q51" s="12">
        <v>35</v>
      </c>
      <c r="R51" s="12">
        <v>27</v>
      </c>
      <c r="S51" s="12">
        <v>41</v>
      </c>
      <c r="T51" s="12">
        <v>10</v>
      </c>
      <c r="U51" s="12">
        <v>4</v>
      </c>
      <c r="V51" s="12">
        <v>23</v>
      </c>
      <c r="W51" s="12">
        <v>11</v>
      </c>
      <c r="X51" s="12">
        <v>16</v>
      </c>
      <c r="Y51" s="12">
        <v>5</v>
      </c>
    </row>
    <row r="52" spans="1:25" ht="12">
      <c r="A52" s="9" t="s">
        <v>41</v>
      </c>
      <c r="B52" s="10">
        <v>1614</v>
      </c>
      <c r="C52" s="10">
        <v>722</v>
      </c>
      <c r="D52" s="11">
        <v>0.447335811648079</v>
      </c>
      <c r="E52" s="11">
        <v>0.552664188351921</v>
      </c>
      <c r="F52" s="10">
        <v>6</v>
      </c>
      <c r="G52" s="10">
        <v>28</v>
      </c>
      <c r="H52" s="12">
        <v>263</v>
      </c>
      <c r="I52" s="12">
        <v>227</v>
      </c>
      <c r="J52" s="12">
        <v>46</v>
      </c>
      <c r="K52" s="12">
        <v>86</v>
      </c>
      <c r="L52" s="12">
        <v>10</v>
      </c>
      <c r="M52" s="12">
        <v>4</v>
      </c>
      <c r="N52" s="12">
        <v>10</v>
      </c>
      <c r="O52" s="12">
        <v>12</v>
      </c>
      <c r="P52" s="12">
        <v>14</v>
      </c>
      <c r="Q52" s="12">
        <v>5</v>
      </c>
      <c r="R52" s="12">
        <v>0</v>
      </c>
      <c r="S52" s="12">
        <v>4</v>
      </c>
      <c r="T52" s="12">
        <v>1</v>
      </c>
      <c r="U52" s="12">
        <v>2</v>
      </c>
      <c r="V52" s="12">
        <v>3</v>
      </c>
      <c r="W52" s="12">
        <v>0</v>
      </c>
      <c r="X52" s="12">
        <v>1</v>
      </c>
      <c r="Y52" s="12">
        <v>0</v>
      </c>
    </row>
    <row r="53" spans="1:25" ht="12">
      <c r="A53" s="9" t="s">
        <v>42</v>
      </c>
      <c r="B53" s="10">
        <v>9352</v>
      </c>
      <c r="C53" s="10">
        <v>4857</v>
      </c>
      <c r="D53" s="11">
        <v>0.519354148845167</v>
      </c>
      <c r="E53" s="11">
        <v>0.480645851154833</v>
      </c>
      <c r="F53" s="10">
        <v>64</v>
      </c>
      <c r="G53" s="10">
        <v>267</v>
      </c>
      <c r="H53" s="12">
        <v>1727</v>
      </c>
      <c r="I53" s="12">
        <v>1392</v>
      </c>
      <c r="J53" s="12">
        <v>308</v>
      </c>
      <c r="K53" s="12">
        <v>530</v>
      </c>
      <c r="L53" s="12">
        <v>87</v>
      </c>
      <c r="M53" s="12">
        <v>39</v>
      </c>
      <c r="N53" s="12">
        <v>100</v>
      </c>
      <c r="O53" s="12">
        <v>75</v>
      </c>
      <c r="P53" s="12">
        <v>117</v>
      </c>
      <c r="Q53" s="12">
        <v>55</v>
      </c>
      <c r="R53" s="12">
        <v>19</v>
      </c>
      <c r="S53" s="12">
        <v>30</v>
      </c>
      <c r="T53" s="12">
        <v>8</v>
      </c>
      <c r="U53" s="12">
        <v>3</v>
      </c>
      <c r="V53" s="12">
        <v>15</v>
      </c>
      <c r="W53" s="12">
        <v>5</v>
      </c>
      <c r="X53" s="12">
        <v>5</v>
      </c>
      <c r="Y53" s="12">
        <v>11</v>
      </c>
    </row>
    <row r="54" spans="1:25" ht="12">
      <c r="A54" s="9" t="s">
        <v>43</v>
      </c>
      <c r="B54" s="10">
        <v>3976</v>
      </c>
      <c r="C54" s="10">
        <v>1826</v>
      </c>
      <c r="D54" s="11">
        <v>0.459255533199195</v>
      </c>
      <c r="E54" s="11">
        <v>0.540744466800805</v>
      </c>
      <c r="F54" s="10">
        <v>18</v>
      </c>
      <c r="G54" s="10">
        <v>47</v>
      </c>
      <c r="H54" s="12">
        <v>665</v>
      </c>
      <c r="I54" s="12">
        <v>619</v>
      </c>
      <c r="J54" s="12">
        <v>162</v>
      </c>
      <c r="K54" s="12">
        <v>130</v>
      </c>
      <c r="L54" s="12">
        <v>18</v>
      </c>
      <c r="M54" s="12">
        <v>15</v>
      </c>
      <c r="N54" s="12">
        <v>34</v>
      </c>
      <c r="O54" s="12">
        <v>39</v>
      </c>
      <c r="P54" s="12">
        <v>17</v>
      </c>
      <c r="Q54" s="12">
        <v>18</v>
      </c>
      <c r="R54" s="12">
        <v>6</v>
      </c>
      <c r="S54" s="12">
        <v>13</v>
      </c>
      <c r="T54" s="12">
        <v>6</v>
      </c>
      <c r="U54" s="12">
        <v>10</v>
      </c>
      <c r="V54" s="12">
        <v>2</v>
      </c>
      <c r="W54" s="12">
        <v>1</v>
      </c>
      <c r="X54" s="12">
        <v>2</v>
      </c>
      <c r="Y54" s="12">
        <v>4</v>
      </c>
    </row>
    <row r="55" spans="1:25" ht="12">
      <c r="A55" s="9" t="s">
        <v>44</v>
      </c>
      <c r="B55" s="10">
        <v>7680</v>
      </c>
      <c r="C55" s="10">
        <v>4595</v>
      </c>
      <c r="D55" s="11">
        <v>0.598307291666667</v>
      </c>
      <c r="E55" s="11">
        <v>0.401692708333333</v>
      </c>
      <c r="F55" s="10">
        <v>59</v>
      </c>
      <c r="G55" s="10">
        <v>175</v>
      </c>
      <c r="H55" s="12">
        <v>961</v>
      </c>
      <c r="I55" s="12">
        <v>1102</v>
      </c>
      <c r="J55" s="12">
        <v>977</v>
      </c>
      <c r="K55" s="12">
        <v>435</v>
      </c>
      <c r="L55" s="12">
        <v>279</v>
      </c>
      <c r="M55" s="12">
        <v>186</v>
      </c>
      <c r="N55" s="12">
        <v>62</v>
      </c>
      <c r="O55" s="12">
        <v>38</v>
      </c>
      <c r="P55" s="12">
        <v>28</v>
      </c>
      <c r="Q55" s="12">
        <v>77</v>
      </c>
      <c r="R55" s="12">
        <v>128</v>
      </c>
      <c r="S55" s="12">
        <v>15</v>
      </c>
      <c r="T55" s="12">
        <v>30</v>
      </c>
      <c r="U55" s="12">
        <v>24</v>
      </c>
      <c r="V55" s="12">
        <v>5</v>
      </c>
      <c r="W55" s="12">
        <v>9</v>
      </c>
      <c r="X55" s="12">
        <v>2</v>
      </c>
      <c r="Y55" s="12">
        <v>3</v>
      </c>
    </row>
    <row r="56" spans="1:25" ht="12">
      <c r="A56" s="9" t="s">
        <v>45</v>
      </c>
      <c r="B56" s="10">
        <v>9217</v>
      </c>
      <c r="C56" s="10">
        <v>4589</v>
      </c>
      <c r="D56" s="11">
        <v>0.497884344146685</v>
      </c>
      <c r="E56" s="11">
        <v>0.502115655853315</v>
      </c>
      <c r="F56" s="10">
        <v>51</v>
      </c>
      <c r="G56" s="10">
        <v>219</v>
      </c>
      <c r="H56" s="12">
        <v>1423</v>
      </c>
      <c r="I56" s="12">
        <v>1278</v>
      </c>
      <c r="J56" s="12">
        <v>411</v>
      </c>
      <c r="K56" s="12">
        <v>512</v>
      </c>
      <c r="L56" s="12">
        <v>95</v>
      </c>
      <c r="M56" s="12">
        <v>39</v>
      </c>
      <c r="N56" s="12">
        <v>100</v>
      </c>
      <c r="O56" s="12">
        <v>135</v>
      </c>
      <c r="P56" s="12">
        <v>120</v>
      </c>
      <c r="Q56" s="12">
        <v>65</v>
      </c>
      <c r="R56" s="12">
        <v>20</v>
      </c>
      <c r="S56" s="12">
        <v>52</v>
      </c>
      <c r="T56" s="12">
        <v>26</v>
      </c>
      <c r="U56" s="12">
        <v>3</v>
      </c>
      <c r="V56" s="12">
        <v>16</v>
      </c>
      <c r="W56" s="12">
        <v>4</v>
      </c>
      <c r="X56" s="12">
        <v>4</v>
      </c>
      <c r="Y56" s="12">
        <v>16</v>
      </c>
    </row>
    <row r="57" spans="1:25" ht="12">
      <c r="A57" s="9" t="s">
        <v>46</v>
      </c>
      <c r="B57" s="10">
        <v>6244</v>
      </c>
      <c r="C57" s="10">
        <v>3530</v>
      </c>
      <c r="D57" s="11">
        <v>0.565342729019859</v>
      </c>
      <c r="E57" s="11">
        <v>0.434657270980141</v>
      </c>
      <c r="F57" s="10">
        <v>52</v>
      </c>
      <c r="G57" s="10">
        <v>147</v>
      </c>
      <c r="H57" s="12">
        <v>976</v>
      </c>
      <c r="I57" s="12">
        <v>925</v>
      </c>
      <c r="J57" s="12">
        <v>470</v>
      </c>
      <c r="K57" s="12">
        <v>369</v>
      </c>
      <c r="L57" s="12">
        <v>150</v>
      </c>
      <c r="M57" s="12">
        <v>92</v>
      </c>
      <c r="N57" s="12">
        <v>46</v>
      </c>
      <c r="O57" s="12">
        <v>47</v>
      </c>
      <c r="P57" s="12">
        <v>26</v>
      </c>
      <c r="Q57" s="12">
        <v>64</v>
      </c>
      <c r="R57" s="12">
        <v>57</v>
      </c>
      <c r="S57" s="12">
        <v>27</v>
      </c>
      <c r="T57" s="12">
        <v>40</v>
      </c>
      <c r="U57" s="12">
        <v>7</v>
      </c>
      <c r="V57" s="12">
        <v>1</v>
      </c>
      <c r="W57" s="12">
        <v>28</v>
      </c>
      <c r="X57" s="12">
        <v>4</v>
      </c>
      <c r="Y57" s="12">
        <v>2</v>
      </c>
    </row>
    <row r="58" spans="1:25" ht="12">
      <c r="A58" s="9" t="s">
        <v>47</v>
      </c>
      <c r="B58" s="10">
        <v>10462</v>
      </c>
      <c r="C58" s="10">
        <v>5161</v>
      </c>
      <c r="D58" s="11">
        <v>0.493309118715351</v>
      </c>
      <c r="E58" s="11">
        <v>0.506690881284649</v>
      </c>
      <c r="F58" s="10">
        <v>63</v>
      </c>
      <c r="G58" s="10">
        <v>183</v>
      </c>
      <c r="H58" s="12">
        <v>2055</v>
      </c>
      <c r="I58" s="12">
        <v>1564</v>
      </c>
      <c r="J58" s="12">
        <v>337</v>
      </c>
      <c r="K58" s="12">
        <v>400</v>
      </c>
      <c r="L58" s="12">
        <v>78</v>
      </c>
      <c r="M58" s="12">
        <v>57</v>
      </c>
      <c r="N58" s="12">
        <v>114</v>
      </c>
      <c r="O58" s="12">
        <v>100</v>
      </c>
      <c r="P58" s="12">
        <v>53</v>
      </c>
      <c r="Q58" s="12">
        <v>46</v>
      </c>
      <c r="R58" s="12">
        <v>14</v>
      </c>
      <c r="S58" s="12">
        <v>42</v>
      </c>
      <c r="T58" s="12">
        <v>13</v>
      </c>
      <c r="U58" s="12">
        <v>4</v>
      </c>
      <c r="V58" s="12">
        <v>15</v>
      </c>
      <c r="W58" s="12">
        <v>11</v>
      </c>
      <c r="X58" s="12">
        <v>8</v>
      </c>
      <c r="Y58" s="12">
        <v>4</v>
      </c>
    </row>
    <row r="59" spans="1:25" ht="12">
      <c r="A59" s="9" t="s">
        <v>48</v>
      </c>
      <c r="B59" s="10">
        <v>7467</v>
      </c>
      <c r="C59" s="10">
        <v>3691</v>
      </c>
      <c r="D59" s="11">
        <v>0.494308289808491</v>
      </c>
      <c r="E59" s="11">
        <v>0.505691710191509</v>
      </c>
      <c r="F59" s="10">
        <v>43</v>
      </c>
      <c r="G59" s="10">
        <v>132</v>
      </c>
      <c r="H59" s="12">
        <v>1384</v>
      </c>
      <c r="I59" s="12">
        <v>936</v>
      </c>
      <c r="J59" s="12">
        <v>272</v>
      </c>
      <c r="K59" s="12">
        <v>383</v>
      </c>
      <c r="L59" s="12">
        <v>71</v>
      </c>
      <c r="M59" s="12">
        <v>68</v>
      </c>
      <c r="N59" s="12">
        <v>67</v>
      </c>
      <c r="O59" s="12">
        <v>64</v>
      </c>
      <c r="P59" s="12">
        <v>51</v>
      </c>
      <c r="Q59" s="12">
        <v>47</v>
      </c>
      <c r="R59" s="12">
        <v>19</v>
      </c>
      <c r="S59" s="12">
        <v>113</v>
      </c>
      <c r="T59" s="12">
        <v>15</v>
      </c>
      <c r="U59" s="12">
        <v>6</v>
      </c>
      <c r="V59" s="12">
        <v>7</v>
      </c>
      <c r="W59" s="12">
        <v>3</v>
      </c>
      <c r="X59" s="12">
        <v>6</v>
      </c>
      <c r="Y59" s="12">
        <v>4</v>
      </c>
    </row>
    <row r="60" spans="1:25" ht="12">
      <c r="A60" s="9" t="s">
        <v>49</v>
      </c>
      <c r="B60" s="10">
        <v>9146</v>
      </c>
      <c r="C60" s="10">
        <v>4590</v>
      </c>
      <c r="D60" s="11">
        <v>0.50185873605948</v>
      </c>
      <c r="E60" s="11">
        <v>0.49814126394052</v>
      </c>
      <c r="F60" s="10">
        <v>35</v>
      </c>
      <c r="G60" s="10">
        <v>148</v>
      </c>
      <c r="H60" s="12">
        <v>2076</v>
      </c>
      <c r="I60" s="12">
        <v>1316</v>
      </c>
      <c r="J60" s="12">
        <v>189</v>
      </c>
      <c r="K60" s="12">
        <v>363</v>
      </c>
      <c r="L60" s="12">
        <v>74</v>
      </c>
      <c r="M60" s="12">
        <v>25</v>
      </c>
      <c r="N60" s="12">
        <v>60</v>
      </c>
      <c r="O60" s="12">
        <v>99</v>
      </c>
      <c r="P60" s="12">
        <v>69</v>
      </c>
      <c r="Q60" s="12">
        <v>50</v>
      </c>
      <c r="R60" s="12">
        <v>13</v>
      </c>
      <c r="S60" s="12">
        <v>27</v>
      </c>
      <c r="T60" s="12">
        <v>18</v>
      </c>
      <c r="U60" s="12">
        <v>4</v>
      </c>
      <c r="V60" s="12">
        <v>10</v>
      </c>
      <c r="W60" s="12">
        <v>4</v>
      </c>
      <c r="X60" s="12">
        <v>7</v>
      </c>
      <c r="Y60" s="12">
        <v>3</v>
      </c>
    </row>
    <row r="61" spans="1:25" ht="12">
      <c r="A61" s="9" t="s">
        <v>50</v>
      </c>
      <c r="B61" s="10">
        <v>12430</v>
      </c>
      <c r="C61" s="10">
        <v>6381</v>
      </c>
      <c r="D61" s="11">
        <v>0.513354786806114</v>
      </c>
      <c r="E61" s="11">
        <v>0.486645213193886</v>
      </c>
      <c r="F61" s="10">
        <v>66</v>
      </c>
      <c r="G61" s="10">
        <v>214</v>
      </c>
      <c r="H61" s="12">
        <v>2703</v>
      </c>
      <c r="I61" s="12">
        <v>1862</v>
      </c>
      <c r="J61" s="12">
        <v>371</v>
      </c>
      <c r="K61" s="12">
        <v>506</v>
      </c>
      <c r="L61" s="12">
        <v>107</v>
      </c>
      <c r="M61" s="12">
        <v>42</v>
      </c>
      <c r="N61" s="12">
        <v>108</v>
      </c>
      <c r="O61" s="12">
        <v>119</v>
      </c>
      <c r="P61" s="12">
        <v>77</v>
      </c>
      <c r="Q61" s="12">
        <v>52</v>
      </c>
      <c r="R61" s="12">
        <v>23</v>
      </c>
      <c r="S61" s="12">
        <v>75</v>
      </c>
      <c r="T61" s="12">
        <v>9</v>
      </c>
      <c r="U61" s="12">
        <v>3</v>
      </c>
      <c r="V61" s="12">
        <v>13</v>
      </c>
      <c r="W61" s="12">
        <v>10</v>
      </c>
      <c r="X61" s="12">
        <v>9</v>
      </c>
      <c r="Y61" s="12">
        <v>12</v>
      </c>
    </row>
    <row r="62" spans="1:25" ht="12">
      <c r="A62" s="9" t="s">
        <v>51</v>
      </c>
      <c r="B62" s="10">
        <v>7550</v>
      </c>
      <c r="C62" s="10">
        <v>3172</v>
      </c>
      <c r="D62" s="11">
        <v>0.420132450331126</v>
      </c>
      <c r="E62" s="11">
        <v>0.579867549668874</v>
      </c>
      <c r="F62" s="10">
        <v>22</v>
      </c>
      <c r="G62" s="10">
        <v>69</v>
      </c>
      <c r="H62" s="12">
        <v>1517</v>
      </c>
      <c r="I62" s="12">
        <v>815</v>
      </c>
      <c r="J62" s="12">
        <v>309</v>
      </c>
      <c r="K62" s="12">
        <v>191</v>
      </c>
      <c r="L62" s="12">
        <v>33</v>
      </c>
      <c r="M62" s="12">
        <v>17</v>
      </c>
      <c r="N62" s="12">
        <v>40</v>
      </c>
      <c r="O62" s="12">
        <v>68</v>
      </c>
      <c r="P62" s="12">
        <v>17</v>
      </c>
      <c r="Q62" s="12">
        <v>14</v>
      </c>
      <c r="R62" s="12">
        <v>10</v>
      </c>
      <c r="S62" s="12">
        <v>24</v>
      </c>
      <c r="T62" s="12">
        <v>8</v>
      </c>
      <c r="U62" s="12">
        <v>1</v>
      </c>
      <c r="V62" s="12">
        <v>7</v>
      </c>
      <c r="W62" s="12">
        <v>0</v>
      </c>
      <c r="X62" s="12">
        <v>7</v>
      </c>
      <c r="Y62" s="12">
        <v>3</v>
      </c>
    </row>
    <row r="63" spans="1:25" ht="12">
      <c r="A63" s="9" t="s">
        <v>52</v>
      </c>
      <c r="B63" s="10">
        <v>3766</v>
      </c>
      <c r="C63" s="10">
        <v>1807</v>
      </c>
      <c r="D63" s="11">
        <v>0.479819437068508</v>
      </c>
      <c r="E63" s="11">
        <v>0.520180562931492</v>
      </c>
      <c r="F63" s="10">
        <v>20</v>
      </c>
      <c r="G63" s="10">
        <v>65</v>
      </c>
      <c r="H63" s="12">
        <v>763</v>
      </c>
      <c r="I63" s="12">
        <v>511</v>
      </c>
      <c r="J63" s="12">
        <v>98</v>
      </c>
      <c r="K63" s="12">
        <v>170</v>
      </c>
      <c r="L63" s="12">
        <v>37</v>
      </c>
      <c r="M63" s="12">
        <v>13</v>
      </c>
      <c r="N63" s="12">
        <v>26</v>
      </c>
      <c r="O63" s="12">
        <v>19</v>
      </c>
      <c r="P63" s="12">
        <v>20</v>
      </c>
      <c r="Q63" s="12">
        <v>23</v>
      </c>
      <c r="R63" s="12">
        <v>5</v>
      </c>
      <c r="S63" s="12">
        <v>10</v>
      </c>
      <c r="T63" s="12">
        <v>6</v>
      </c>
      <c r="U63" s="12">
        <v>1</v>
      </c>
      <c r="V63" s="12">
        <v>6</v>
      </c>
      <c r="W63" s="12">
        <v>4</v>
      </c>
      <c r="X63" s="12">
        <v>4</v>
      </c>
      <c r="Y63" s="12">
        <v>6</v>
      </c>
    </row>
    <row r="64" spans="1:25" ht="12">
      <c r="A64" s="15" t="s">
        <v>53</v>
      </c>
      <c r="B64" s="15">
        <f>SUM(B36:B63)</f>
        <v>156017</v>
      </c>
      <c r="C64" s="15">
        <f>SUM(C36:C63)</f>
        <v>81370</v>
      </c>
      <c r="D64" s="17">
        <f>C64/B64</f>
        <v>0.5215457289910714</v>
      </c>
      <c r="E64" s="17">
        <f>1-D64</f>
        <v>0.47845427100892857</v>
      </c>
      <c r="F64" s="16">
        <f aca="true" t="shared" si="1" ref="F64:Y64">SUM(F36:F63)</f>
        <v>901</v>
      </c>
      <c r="G64" s="15">
        <f t="shared" si="1"/>
        <v>3050</v>
      </c>
      <c r="H64" s="13">
        <f t="shared" si="1"/>
        <v>26890</v>
      </c>
      <c r="I64" s="13">
        <f t="shared" si="1"/>
        <v>21778</v>
      </c>
      <c r="J64" s="14">
        <f t="shared" si="1"/>
        <v>10091</v>
      </c>
      <c r="K64" s="14">
        <f t="shared" si="1"/>
        <v>7184</v>
      </c>
      <c r="L64" s="14">
        <f t="shared" si="1"/>
        <v>2976</v>
      </c>
      <c r="M64" s="14">
        <f t="shared" si="1"/>
        <v>1465</v>
      </c>
      <c r="N64" s="14">
        <f t="shared" si="1"/>
        <v>1378</v>
      </c>
      <c r="O64" s="14">
        <f t="shared" si="1"/>
        <v>1334</v>
      </c>
      <c r="P64" s="14">
        <f t="shared" si="1"/>
        <v>952</v>
      </c>
      <c r="Q64" s="14">
        <f t="shared" si="1"/>
        <v>951</v>
      </c>
      <c r="R64" s="14">
        <f t="shared" si="1"/>
        <v>762</v>
      </c>
      <c r="S64" s="13">
        <f t="shared" si="1"/>
        <v>617</v>
      </c>
      <c r="T64" s="14">
        <f t="shared" si="1"/>
        <v>270</v>
      </c>
      <c r="U64" s="14">
        <f t="shared" si="1"/>
        <v>256</v>
      </c>
      <c r="V64" s="13">
        <f t="shared" si="1"/>
        <v>173</v>
      </c>
      <c r="W64" s="14">
        <f t="shared" si="1"/>
        <v>136</v>
      </c>
      <c r="X64" s="14">
        <f t="shared" si="1"/>
        <v>107</v>
      </c>
      <c r="Y64" s="14">
        <f t="shared" si="1"/>
        <v>99</v>
      </c>
    </row>
    <row r="67" spans="1:25" ht="12">
      <c r="A67" s="7" t="s">
        <v>0</v>
      </c>
      <c r="B67" s="8" t="s">
        <v>1</v>
      </c>
      <c r="C67" s="8" t="s">
        <v>2</v>
      </c>
      <c r="D67" s="7" t="s">
        <v>3</v>
      </c>
      <c r="E67" s="7" t="s">
        <v>4</v>
      </c>
      <c r="F67" s="7" t="s">
        <v>5</v>
      </c>
      <c r="G67" s="7" t="s">
        <v>6</v>
      </c>
      <c r="H67" s="7" t="s">
        <v>16</v>
      </c>
      <c r="I67" s="7" t="s">
        <v>13</v>
      </c>
      <c r="J67" s="7" t="s">
        <v>10</v>
      </c>
      <c r="K67" s="7" t="s">
        <v>7</v>
      </c>
      <c r="L67" s="7" t="s">
        <v>8</v>
      </c>
      <c r="M67" s="7" t="s">
        <v>17</v>
      </c>
      <c r="N67" s="7" t="s">
        <v>22</v>
      </c>
      <c r="O67" s="7" t="s">
        <v>12</v>
      </c>
      <c r="P67" s="7" t="s">
        <v>9</v>
      </c>
      <c r="Q67" s="7" t="s">
        <v>18</v>
      </c>
      <c r="R67" s="7" t="s">
        <v>11</v>
      </c>
      <c r="S67" s="7" t="s">
        <v>14</v>
      </c>
      <c r="T67" s="7" t="s">
        <v>23</v>
      </c>
      <c r="U67" s="7" t="s">
        <v>15</v>
      </c>
      <c r="V67" s="7" t="s">
        <v>21</v>
      </c>
      <c r="W67" s="7" t="s">
        <v>24</v>
      </c>
      <c r="X67" s="7" t="s">
        <v>19</v>
      </c>
      <c r="Y67" s="7" t="s">
        <v>20</v>
      </c>
    </row>
    <row r="68" spans="1:25" ht="12">
      <c r="A68" s="9" t="s">
        <v>25</v>
      </c>
      <c r="B68" s="10">
        <v>2820</v>
      </c>
      <c r="C68" s="10">
        <v>1211</v>
      </c>
      <c r="D68" s="11">
        <v>0.429432624113475</v>
      </c>
      <c r="E68" s="11">
        <v>0.570567375886525</v>
      </c>
      <c r="F68" s="11">
        <f>F36/C36</f>
        <v>0.00495458298926507</v>
      </c>
      <c r="G68" s="11">
        <f>G36/(C36-F36)</f>
        <v>0.03153526970954357</v>
      </c>
      <c r="H68" s="18">
        <f>H36/($C36-$F36)</f>
        <v>0.362655601659751</v>
      </c>
      <c r="I68" s="18">
        <f aca="true" t="shared" si="2" ref="I68:Y68">I36/($C36-$F36)</f>
        <v>0.22821576763485477</v>
      </c>
      <c r="J68" s="18">
        <f t="shared" si="2"/>
        <v>0.12116182572614108</v>
      </c>
      <c r="K68" s="18">
        <f t="shared" si="2"/>
        <v>0.0995850622406639</v>
      </c>
      <c r="L68" s="18">
        <f t="shared" si="2"/>
        <v>0.024896265560165973</v>
      </c>
      <c r="M68" s="18">
        <f t="shared" si="2"/>
        <v>0.01991701244813278</v>
      </c>
      <c r="N68" s="18">
        <f t="shared" si="2"/>
        <v>0.02074688796680498</v>
      </c>
      <c r="O68" s="18">
        <f t="shared" si="2"/>
        <v>0.051452282157676346</v>
      </c>
      <c r="P68" s="18">
        <f t="shared" si="2"/>
        <v>0.006639004149377593</v>
      </c>
      <c r="Q68" s="18">
        <f t="shared" si="2"/>
        <v>0.006639004149377593</v>
      </c>
      <c r="R68" s="18">
        <f t="shared" si="2"/>
        <v>0.004149377593360996</v>
      </c>
      <c r="S68" s="18">
        <f t="shared" si="2"/>
        <v>0.010788381742738589</v>
      </c>
      <c r="T68" s="18">
        <f t="shared" si="2"/>
        <v>0.0024896265560165973</v>
      </c>
      <c r="U68" s="18">
        <f t="shared" si="2"/>
        <v>0.0008298755186721991</v>
      </c>
      <c r="V68" s="18">
        <f t="shared" si="2"/>
        <v>0.0024896265560165973</v>
      </c>
      <c r="W68" s="18">
        <f t="shared" si="2"/>
        <v>0.0024896265560165973</v>
      </c>
      <c r="X68" s="18">
        <f t="shared" si="2"/>
        <v>0.0024896265560165973</v>
      </c>
      <c r="Y68" s="18">
        <f t="shared" si="2"/>
        <v>0.0008298755186721991</v>
      </c>
    </row>
    <row r="69" spans="1:25" ht="12">
      <c r="A69" s="9" t="s">
        <v>26</v>
      </c>
      <c r="B69" s="10">
        <v>1043</v>
      </c>
      <c r="C69" s="10">
        <v>544</v>
      </c>
      <c r="D69" s="11">
        <v>0.521572387344199</v>
      </c>
      <c r="E69" s="11">
        <v>0.478427612655801</v>
      </c>
      <c r="F69" s="11">
        <f aca="true" t="shared" si="3" ref="F69:F96">F37/C37</f>
        <v>0.001838235294117647</v>
      </c>
      <c r="G69" s="11">
        <f aca="true" t="shared" si="4" ref="G69:G96">G37/(C37-F37)</f>
        <v>0.027624309392265192</v>
      </c>
      <c r="H69" s="18">
        <f aca="true" t="shared" si="5" ref="H69:W96">H37/($C37-$F37)</f>
        <v>0.35174953959484345</v>
      </c>
      <c r="I69" s="18">
        <f t="shared" si="5"/>
        <v>0.287292817679558</v>
      </c>
      <c r="J69" s="18">
        <f t="shared" si="5"/>
        <v>0.11602209944751381</v>
      </c>
      <c r="K69" s="18">
        <f t="shared" si="5"/>
        <v>0.09208103130755065</v>
      </c>
      <c r="L69" s="18">
        <f t="shared" si="5"/>
        <v>0.022099447513812154</v>
      </c>
      <c r="M69" s="18">
        <f t="shared" si="5"/>
        <v>0.011049723756906077</v>
      </c>
      <c r="N69" s="18">
        <f t="shared" si="5"/>
        <v>0.03130755064456722</v>
      </c>
      <c r="O69" s="18">
        <f t="shared" si="5"/>
        <v>0.014732965009208104</v>
      </c>
      <c r="P69" s="18">
        <f t="shared" si="5"/>
        <v>0.011049723756906077</v>
      </c>
      <c r="Q69" s="18">
        <f t="shared" si="5"/>
        <v>0.007366482504604052</v>
      </c>
      <c r="R69" s="18">
        <f t="shared" si="5"/>
        <v>0.014732965009208104</v>
      </c>
      <c r="S69" s="18">
        <f t="shared" si="5"/>
        <v>0.001841620626151013</v>
      </c>
      <c r="T69" s="18">
        <f t="shared" si="5"/>
        <v>0.001841620626151013</v>
      </c>
      <c r="U69" s="18">
        <f t="shared" si="5"/>
        <v>0.003683241252302026</v>
      </c>
      <c r="V69" s="18">
        <f t="shared" si="5"/>
        <v>0</v>
      </c>
      <c r="W69" s="18">
        <f t="shared" si="5"/>
        <v>0.003683241252302026</v>
      </c>
      <c r="X69" s="18">
        <f aca="true" t="shared" si="6" ref="X69:Y83">X37/($C37-$F37)</f>
        <v>0</v>
      </c>
      <c r="Y69" s="18">
        <f t="shared" si="6"/>
        <v>0.001841620626151013</v>
      </c>
    </row>
    <row r="70" spans="1:25" ht="12">
      <c r="A70" s="9" t="s">
        <v>27</v>
      </c>
      <c r="B70" s="10">
        <v>12578</v>
      </c>
      <c r="C70" s="10">
        <v>6605</v>
      </c>
      <c r="D70" s="11">
        <v>0.525123231038321</v>
      </c>
      <c r="E70" s="11">
        <v>0.474876768961679</v>
      </c>
      <c r="F70" s="11">
        <f t="shared" si="3"/>
        <v>0.01392884178652536</v>
      </c>
      <c r="G70" s="11">
        <f t="shared" si="4"/>
        <v>0.045754644557039766</v>
      </c>
      <c r="H70" s="18">
        <f t="shared" si="5"/>
        <v>0.3033932135728543</v>
      </c>
      <c r="I70" s="18">
        <f t="shared" si="5"/>
        <v>0.289881774911715</v>
      </c>
      <c r="J70" s="18">
        <f t="shared" si="5"/>
        <v>0.1217564870259481</v>
      </c>
      <c r="K70" s="18">
        <f t="shared" si="5"/>
        <v>0.0916628281897743</v>
      </c>
      <c r="L70" s="18">
        <f t="shared" si="5"/>
        <v>0.03715645631813296</v>
      </c>
      <c r="M70" s="18">
        <f t="shared" si="5"/>
        <v>0.018271150007676953</v>
      </c>
      <c r="N70" s="18">
        <f t="shared" si="5"/>
        <v>0.021956087824351298</v>
      </c>
      <c r="O70" s="18">
        <f t="shared" si="5"/>
        <v>0.011822508828496852</v>
      </c>
      <c r="P70" s="18">
        <f t="shared" si="5"/>
        <v>0.01351143866113926</v>
      </c>
      <c r="Q70" s="18">
        <f t="shared" si="5"/>
        <v>0.01427913403961308</v>
      </c>
      <c r="R70" s="18">
        <f t="shared" si="5"/>
        <v>0.010287118071549209</v>
      </c>
      <c r="S70" s="18">
        <f t="shared" si="5"/>
        <v>0.004913250422232458</v>
      </c>
      <c r="T70" s="18">
        <f t="shared" si="5"/>
        <v>0.0016889298326424075</v>
      </c>
      <c r="U70" s="18">
        <f t="shared" si="5"/>
        <v>0.005066789497927222</v>
      </c>
      <c r="V70" s="18">
        <f t="shared" si="5"/>
        <v>0.002917242438200522</v>
      </c>
      <c r="W70" s="18">
        <f t="shared" si="5"/>
        <v>0.002456625211116229</v>
      </c>
      <c r="X70" s="18">
        <f t="shared" si="6"/>
        <v>0.0015353907569476432</v>
      </c>
      <c r="Y70" s="18">
        <f t="shared" si="6"/>
        <v>0.0016889298326424075</v>
      </c>
    </row>
    <row r="71" spans="1:25" ht="12">
      <c r="A71" s="9" t="s">
        <v>28</v>
      </c>
      <c r="B71" s="10">
        <v>2525</v>
      </c>
      <c r="C71" s="10">
        <v>1366</v>
      </c>
      <c r="D71" s="11">
        <v>0.540990099009901</v>
      </c>
      <c r="E71" s="11">
        <v>0.459009900990099</v>
      </c>
      <c r="F71" s="11">
        <f t="shared" si="3"/>
        <v>0.01171303074670571</v>
      </c>
      <c r="G71" s="11">
        <f t="shared" si="4"/>
        <v>0.037037037037037035</v>
      </c>
      <c r="H71" s="18">
        <f t="shared" si="5"/>
        <v>0.32592592592592595</v>
      </c>
      <c r="I71" s="18">
        <f t="shared" si="5"/>
        <v>0.30444444444444446</v>
      </c>
      <c r="J71" s="18">
        <f t="shared" si="5"/>
        <v>0.10962962962962963</v>
      </c>
      <c r="K71" s="18">
        <f t="shared" si="5"/>
        <v>0.08222222222222222</v>
      </c>
      <c r="L71" s="18">
        <f t="shared" si="5"/>
        <v>0.02</v>
      </c>
      <c r="M71" s="18">
        <f t="shared" si="5"/>
        <v>0.015555555555555555</v>
      </c>
      <c r="N71" s="18">
        <f t="shared" si="5"/>
        <v>0.017037037037037038</v>
      </c>
      <c r="O71" s="18">
        <f t="shared" si="5"/>
        <v>0.015555555555555555</v>
      </c>
      <c r="P71" s="18">
        <f t="shared" si="5"/>
        <v>0.017777777777777778</v>
      </c>
      <c r="Q71" s="18">
        <f t="shared" si="5"/>
        <v>0.01037037037037037</v>
      </c>
      <c r="R71" s="18">
        <f t="shared" si="5"/>
        <v>0.013333333333333334</v>
      </c>
      <c r="S71" s="18">
        <f t="shared" si="5"/>
        <v>0.011111111111111112</v>
      </c>
      <c r="T71" s="18">
        <f t="shared" si="5"/>
        <v>0.012592592592592593</v>
      </c>
      <c r="U71" s="18">
        <f t="shared" si="5"/>
        <v>0.0007407407407407407</v>
      </c>
      <c r="V71" s="18">
        <f t="shared" si="5"/>
        <v>0</v>
      </c>
      <c r="W71" s="18">
        <f t="shared" si="5"/>
        <v>0.003703703703703704</v>
      </c>
      <c r="X71" s="18">
        <f t="shared" si="6"/>
        <v>0.0007407407407407407</v>
      </c>
      <c r="Y71" s="18">
        <f t="shared" si="6"/>
        <v>0.0022222222222222222</v>
      </c>
    </row>
    <row r="72" spans="1:25" ht="12">
      <c r="A72" s="9" t="s">
        <v>29</v>
      </c>
      <c r="B72" s="10">
        <v>1528</v>
      </c>
      <c r="C72" s="10">
        <v>843</v>
      </c>
      <c r="D72" s="11">
        <v>0.551701570680628</v>
      </c>
      <c r="E72" s="11">
        <v>0.448298429319372</v>
      </c>
      <c r="F72" s="11">
        <f t="shared" si="3"/>
        <v>0.013048635824436536</v>
      </c>
      <c r="G72" s="11">
        <f t="shared" si="4"/>
        <v>0.05889423076923077</v>
      </c>
      <c r="H72" s="18">
        <f t="shared" si="5"/>
        <v>0.24879807692307693</v>
      </c>
      <c r="I72" s="18">
        <f t="shared" si="5"/>
        <v>0.26802884615384615</v>
      </c>
      <c r="J72" s="18">
        <f t="shared" si="5"/>
        <v>0.18990384615384615</v>
      </c>
      <c r="K72" s="18">
        <f t="shared" si="5"/>
        <v>0.11899038461538461</v>
      </c>
      <c r="L72" s="18">
        <f t="shared" si="5"/>
        <v>0.042067307692307696</v>
      </c>
      <c r="M72" s="18">
        <f t="shared" si="5"/>
        <v>0.02283653846153846</v>
      </c>
      <c r="N72" s="18">
        <f t="shared" si="5"/>
        <v>0.01201923076923077</v>
      </c>
      <c r="O72" s="18">
        <f t="shared" si="5"/>
        <v>0.008413461538461538</v>
      </c>
      <c r="P72" s="18">
        <f t="shared" si="5"/>
        <v>0.008413461538461538</v>
      </c>
      <c r="Q72" s="18">
        <f t="shared" si="5"/>
        <v>0.007211538461538462</v>
      </c>
      <c r="R72" s="18">
        <f t="shared" si="5"/>
        <v>0.009615384615384616</v>
      </c>
      <c r="S72" s="18">
        <f t="shared" si="5"/>
        <v>0.001201923076923077</v>
      </c>
      <c r="T72" s="18">
        <f t="shared" si="5"/>
        <v>0</v>
      </c>
      <c r="U72" s="18">
        <f t="shared" si="5"/>
        <v>0.002403846153846154</v>
      </c>
      <c r="V72" s="18">
        <f t="shared" si="5"/>
        <v>0</v>
      </c>
      <c r="W72" s="18">
        <f t="shared" si="5"/>
        <v>0</v>
      </c>
      <c r="X72" s="18">
        <f t="shared" si="6"/>
        <v>0</v>
      </c>
      <c r="Y72" s="18">
        <f t="shared" si="6"/>
        <v>0.001201923076923077</v>
      </c>
    </row>
    <row r="73" spans="1:25" ht="12">
      <c r="A73" s="9" t="s">
        <v>30</v>
      </c>
      <c r="B73" s="10">
        <v>1328</v>
      </c>
      <c r="C73" s="10">
        <v>709</v>
      </c>
      <c r="D73" s="11">
        <v>0.533885542168675</v>
      </c>
      <c r="E73" s="11">
        <v>0.466114457831325</v>
      </c>
      <c r="F73" s="11">
        <f t="shared" si="3"/>
        <v>0.022566995768688293</v>
      </c>
      <c r="G73" s="11">
        <f t="shared" si="4"/>
        <v>0.03896103896103896</v>
      </c>
      <c r="H73" s="18">
        <f t="shared" si="5"/>
        <v>0.329004329004329</v>
      </c>
      <c r="I73" s="18">
        <f t="shared" si="5"/>
        <v>0.17316017316017315</v>
      </c>
      <c r="J73" s="18">
        <f t="shared" si="5"/>
        <v>0.23088023088023088</v>
      </c>
      <c r="K73" s="18">
        <f t="shared" si="5"/>
        <v>0.09379509379509379</v>
      </c>
      <c r="L73" s="18">
        <f t="shared" si="5"/>
        <v>0.047619047619047616</v>
      </c>
      <c r="M73" s="18">
        <f t="shared" si="5"/>
        <v>0.017316017316017316</v>
      </c>
      <c r="N73" s="18">
        <f t="shared" si="5"/>
        <v>0.004329004329004329</v>
      </c>
      <c r="O73" s="18">
        <f t="shared" si="5"/>
        <v>0.010101010101010102</v>
      </c>
      <c r="P73" s="18">
        <f t="shared" si="5"/>
        <v>0.005772005772005772</v>
      </c>
      <c r="Q73" s="18">
        <f t="shared" si="5"/>
        <v>0.024531024531024532</v>
      </c>
      <c r="R73" s="18">
        <f t="shared" si="5"/>
        <v>0.011544011544011544</v>
      </c>
      <c r="S73" s="18">
        <f t="shared" si="5"/>
        <v>0.002886002886002886</v>
      </c>
      <c r="T73" s="18">
        <f t="shared" si="5"/>
        <v>0.002886002886002886</v>
      </c>
      <c r="U73" s="18">
        <f t="shared" si="5"/>
        <v>0.001443001443001443</v>
      </c>
      <c r="V73" s="18">
        <f t="shared" si="5"/>
        <v>0.002886002886002886</v>
      </c>
      <c r="W73" s="18">
        <f t="shared" si="5"/>
        <v>0.001443001443001443</v>
      </c>
      <c r="X73" s="18">
        <f t="shared" si="6"/>
        <v>0</v>
      </c>
      <c r="Y73" s="18">
        <f t="shared" si="6"/>
        <v>0.001443001443001443</v>
      </c>
    </row>
    <row r="74" spans="1:25" ht="12">
      <c r="A74" s="9" t="s">
        <v>31</v>
      </c>
      <c r="B74" s="10">
        <v>6902</v>
      </c>
      <c r="C74" s="10">
        <v>4216</v>
      </c>
      <c r="D74" s="11">
        <v>0.610837438423645</v>
      </c>
      <c r="E74" s="11">
        <v>0.389162561576355</v>
      </c>
      <c r="F74" s="11">
        <f t="shared" si="3"/>
        <v>0.009962049335863378</v>
      </c>
      <c r="G74" s="11">
        <f t="shared" si="4"/>
        <v>0.04216578821274557</v>
      </c>
      <c r="H74" s="18">
        <f t="shared" si="5"/>
        <v>0.16435074269286057</v>
      </c>
      <c r="I74" s="18">
        <f t="shared" si="5"/>
        <v>0.20819357930043125</v>
      </c>
      <c r="J74" s="18">
        <f t="shared" si="5"/>
        <v>0.2908481073310973</v>
      </c>
      <c r="K74" s="18">
        <f t="shared" si="5"/>
        <v>0.08505031145184476</v>
      </c>
      <c r="L74" s="18">
        <f t="shared" si="5"/>
        <v>0.09343555342597029</v>
      </c>
      <c r="M74" s="18">
        <f t="shared" si="5"/>
        <v>0.048394825107810256</v>
      </c>
      <c r="N74" s="18">
        <f t="shared" si="5"/>
        <v>0.014374700527072353</v>
      </c>
      <c r="O74" s="18">
        <f t="shared" si="5"/>
        <v>0.006468615237182559</v>
      </c>
      <c r="P74" s="18">
        <f t="shared" si="5"/>
        <v>0.005510301868711069</v>
      </c>
      <c r="Q74" s="18">
        <f t="shared" si="5"/>
        <v>0.012937230474365118</v>
      </c>
      <c r="R74" s="18">
        <f t="shared" si="5"/>
        <v>0.016770483948251078</v>
      </c>
      <c r="S74" s="18">
        <f t="shared" si="5"/>
        <v>0.003114518447532343</v>
      </c>
      <c r="T74" s="18">
        <f t="shared" si="5"/>
        <v>0.0009583133684714902</v>
      </c>
      <c r="U74" s="18">
        <f t="shared" si="5"/>
        <v>0.005749880210828941</v>
      </c>
      <c r="V74" s="18">
        <f t="shared" si="5"/>
        <v>0.0009583133684714902</v>
      </c>
      <c r="W74" s="18">
        <f t="shared" si="5"/>
        <v>0.00023957834211787255</v>
      </c>
      <c r="X74" s="18">
        <f t="shared" si="6"/>
        <v>0.00023957834211787255</v>
      </c>
      <c r="Y74" s="18">
        <f t="shared" si="6"/>
        <v>0.00023957834211787255</v>
      </c>
    </row>
    <row r="75" spans="1:25" ht="12">
      <c r="A75" s="9" t="s">
        <v>32</v>
      </c>
      <c r="B75" s="10">
        <v>6124</v>
      </c>
      <c r="C75" s="10">
        <v>3903</v>
      </c>
      <c r="D75" s="11">
        <v>0.637328543435663</v>
      </c>
      <c r="E75" s="11">
        <v>0.362671456564337</v>
      </c>
      <c r="F75" s="11">
        <f t="shared" si="3"/>
        <v>0.011785805790417627</v>
      </c>
      <c r="G75" s="11">
        <f t="shared" si="4"/>
        <v>0.034742027482499355</v>
      </c>
      <c r="H75" s="18">
        <f t="shared" si="5"/>
        <v>0.1467461757842883</v>
      </c>
      <c r="I75" s="18">
        <f t="shared" si="5"/>
        <v>0.19237749546279492</v>
      </c>
      <c r="J75" s="18">
        <f t="shared" si="5"/>
        <v>0.3290121856365051</v>
      </c>
      <c r="K75" s="18">
        <f t="shared" si="5"/>
        <v>0.06715063520871144</v>
      </c>
      <c r="L75" s="18">
        <f t="shared" si="5"/>
        <v>0.11174487943997925</v>
      </c>
      <c r="M75" s="18">
        <f t="shared" si="5"/>
        <v>0.052113041223749025</v>
      </c>
      <c r="N75" s="18">
        <f t="shared" si="5"/>
        <v>0.00855587243971999</v>
      </c>
      <c r="O75" s="18">
        <f t="shared" si="5"/>
        <v>0.0064817215452424165</v>
      </c>
      <c r="P75" s="18">
        <f t="shared" si="5"/>
        <v>0.0033704952035260565</v>
      </c>
      <c r="Q75" s="18">
        <f t="shared" si="5"/>
        <v>0.011407829919626652</v>
      </c>
      <c r="R75" s="18">
        <f t="shared" si="5"/>
        <v>0.024630541871921183</v>
      </c>
      <c r="S75" s="18">
        <f t="shared" si="5"/>
        <v>0.0012963443090484833</v>
      </c>
      <c r="T75" s="18">
        <f t="shared" si="5"/>
        <v>0.00233341975628727</v>
      </c>
      <c r="U75" s="18">
        <f t="shared" si="5"/>
        <v>0.0049261083743842365</v>
      </c>
      <c r="V75" s="18">
        <f t="shared" si="5"/>
        <v>0.0018148820326678765</v>
      </c>
      <c r="W75" s="18">
        <f t="shared" si="5"/>
        <v>0.0010370754472387865</v>
      </c>
      <c r="X75" s="18">
        <f t="shared" si="6"/>
        <v>0</v>
      </c>
      <c r="Y75" s="18">
        <f t="shared" si="6"/>
        <v>0.00025926886180969663</v>
      </c>
    </row>
    <row r="76" spans="1:25" ht="12">
      <c r="A76" s="9" t="s">
        <v>33</v>
      </c>
      <c r="B76" s="10">
        <v>2307</v>
      </c>
      <c r="C76" s="10">
        <v>1351</v>
      </c>
      <c r="D76" s="11">
        <v>0.585609016038145</v>
      </c>
      <c r="E76" s="11">
        <v>0.414390983961855</v>
      </c>
      <c r="F76" s="11">
        <f t="shared" si="3"/>
        <v>0.008142116950407105</v>
      </c>
      <c r="G76" s="11">
        <f t="shared" si="4"/>
        <v>0.04029850746268657</v>
      </c>
      <c r="H76" s="18">
        <f t="shared" si="5"/>
        <v>0.20373134328358208</v>
      </c>
      <c r="I76" s="18">
        <f t="shared" si="5"/>
        <v>0.23880597014925373</v>
      </c>
      <c r="J76" s="18">
        <f t="shared" si="5"/>
        <v>0.2082089552238806</v>
      </c>
      <c r="K76" s="18">
        <f t="shared" si="5"/>
        <v>0.10298507462686567</v>
      </c>
      <c r="L76" s="18">
        <f t="shared" si="5"/>
        <v>0.0791044776119403</v>
      </c>
      <c r="M76" s="18">
        <f t="shared" si="5"/>
        <v>0.041791044776119404</v>
      </c>
      <c r="N76" s="18">
        <f t="shared" si="5"/>
        <v>0.022388059701492536</v>
      </c>
      <c r="O76" s="18">
        <f t="shared" si="5"/>
        <v>0.010447761194029851</v>
      </c>
      <c r="P76" s="18">
        <f t="shared" si="5"/>
        <v>0.0052238805970149255</v>
      </c>
      <c r="Q76" s="18">
        <f t="shared" si="5"/>
        <v>0.01791044776119403</v>
      </c>
      <c r="R76" s="18">
        <f t="shared" si="5"/>
        <v>0.014925373134328358</v>
      </c>
      <c r="S76" s="18">
        <f t="shared" si="5"/>
        <v>0.004477611940298508</v>
      </c>
      <c r="T76" s="18">
        <f t="shared" si="5"/>
        <v>0.0014925373134328358</v>
      </c>
      <c r="U76" s="18">
        <f t="shared" si="5"/>
        <v>0.0029850746268656717</v>
      </c>
      <c r="V76" s="18">
        <f t="shared" si="5"/>
        <v>0.0014925373134328358</v>
      </c>
      <c r="W76" s="18">
        <f t="shared" si="5"/>
        <v>0.0007462686567164179</v>
      </c>
      <c r="X76" s="18">
        <f t="shared" si="6"/>
        <v>0.0014925373134328358</v>
      </c>
      <c r="Y76" s="18">
        <f t="shared" si="6"/>
        <v>0.0014925373134328358</v>
      </c>
    </row>
    <row r="77" spans="1:25" ht="12">
      <c r="A77" s="9" t="s">
        <v>34</v>
      </c>
      <c r="B77" s="10">
        <v>2341</v>
      </c>
      <c r="C77" s="10">
        <v>1307</v>
      </c>
      <c r="D77" s="11">
        <v>0.558308415207176</v>
      </c>
      <c r="E77" s="11">
        <v>0.441691584792824</v>
      </c>
      <c r="F77" s="11">
        <f t="shared" si="3"/>
        <v>0.014537107880642693</v>
      </c>
      <c r="G77" s="11">
        <f t="shared" si="4"/>
        <v>0.03260869565217391</v>
      </c>
      <c r="H77" s="18">
        <f t="shared" si="5"/>
        <v>0.3548136645962733</v>
      </c>
      <c r="I77" s="18">
        <f t="shared" si="5"/>
        <v>0.3167701863354037</v>
      </c>
      <c r="J77" s="18">
        <f t="shared" si="5"/>
        <v>0.10403726708074534</v>
      </c>
      <c r="K77" s="18">
        <f t="shared" si="5"/>
        <v>0.07763975155279502</v>
      </c>
      <c r="L77" s="18">
        <f t="shared" si="5"/>
        <v>0.018633540372670808</v>
      </c>
      <c r="M77" s="18">
        <f t="shared" si="5"/>
        <v>0.003105590062111801</v>
      </c>
      <c r="N77" s="18">
        <f t="shared" si="5"/>
        <v>0.024844720496894408</v>
      </c>
      <c r="O77" s="18">
        <f t="shared" si="5"/>
        <v>0.031055900621118012</v>
      </c>
      <c r="P77" s="18">
        <f t="shared" si="5"/>
        <v>0.012422360248447204</v>
      </c>
      <c r="Q77" s="18">
        <f t="shared" si="5"/>
        <v>0.004658385093167702</v>
      </c>
      <c r="R77" s="18">
        <f t="shared" si="5"/>
        <v>0.0015527950310559005</v>
      </c>
      <c r="S77" s="18">
        <f t="shared" si="5"/>
        <v>0.004658385093167702</v>
      </c>
      <c r="T77" s="18">
        <f t="shared" si="5"/>
        <v>0.005434782608695652</v>
      </c>
      <c r="U77" s="18">
        <f t="shared" si="5"/>
        <v>0.0015527950310559005</v>
      </c>
      <c r="V77" s="18">
        <f t="shared" si="5"/>
        <v>0.0015527950310559005</v>
      </c>
      <c r="W77" s="18">
        <f t="shared" si="5"/>
        <v>0.0015527950310559005</v>
      </c>
      <c r="X77" s="18">
        <f t="shared" si="6"/>
        <v>0.003105590062111801</v>
      </c>
      <c r="Y77" s="18">
        <f t="shared" si="6"/>
        <v>0</v>
      </c>
    </row>
    <row r="78" spans="1:25" ht="12">
      <c r="A78" s="9" t="s">
        <v>35</v>
      </c>
      <c r="B78" s="10">
        <v>3855</v>
      </c>
      <c r="C78" s="10">
        <v>2373</v>
      </c>
      <c r="D78" s="11">
        <v>0.61556420233463</v>
      </c>
      <c r="E78" s="11">
        <v>0.38443579766537</v>
      </c>
      <c r="F78" s="11">
        <f t="shared" si="3"/>
        <v>0.010113780025284451</v>
      </c>
      <c r="G78" s="11">
        <f t="shared" si="4"/>
        <v>0.037037037037037035</v>
      </c>
      <c r="H78" s="18">
        <f t="shared" si="5"/>
        <v>0.18135376756066413</v>
      </c>
      <c r="I78" s="18">
        <f t="shared" si="5"/>
        <v>0.1966794380587484</v>
      </c>
      <c r="J78" s="18">
        <f t="shared" si="5"/>
        <v>0.3214133673903789</v>
      </c>
      <c r="K78" s="18">
        <f t="shared" si="5"/>
        <v>0.05534269902085994</v>
      </c>
      <c r="L78" s="18">
        <f t="shared" si="5"/>
        <v>0.0983397190293742</v>
      </c>
      <c r="M78" s="18">
        <f t="shared" si="5"/>
        <v>0.034057045551298425</v>
      </c>
      <c r="N78" s="18">
        <f t="shared" si="5"/>
        <v>0.008514261387824606</v>
      </c>
      <c r="O78" s="18">
        <f t="shared" si="5"/>
        <v>0.0021285653469561515</v>
      </c>
      <c r="P78" s="18">
        <f t="shared" si="5"/>
        <v>0.0034057045551298426</v>
      </c>
      <c r="Q78" s="18">
        <f t="shared" si="5"/>
        <v>0.017454235845040442</v>
      </c>
      <c r="R78" s="18">
        <f t="shared" si="5"/>
        <v>0.023414218816517667</v>
      </c>
      <c r="S78" s="18">
        <f t="shared" si="5"/>
        <v>0.006385696040868455</v>
      </c>
      <c r="T78" s="18">
        <f t="shared" si="5"/>
        <v>0.001277139208173691</v>
      </c>
      <c r="U78" s="18">
        <f t="shared" si="5"/>
        <v>0.011919965942954448</v>
      </c>
      <c r="V78" s="18">
        <f t="shared" si="5"/>
        <v>0.0008514261387824606</v>
      </c>
      <c r="W78" s="18">
        <f t="shared" si="5"/>
        <v>0.0004257130693912303</v>
      </c>
      <c r="X78" s="18">
        <f t="shared" si="6"/>
        <v>0</v>
      </c>
      <c r="Y78" s="18">
        <f t="shared" si="6"/>
        <v>0</v>
      </c>
    </row>
    <row r="79" spans="1:25" ht="12">
      <c r="A79" s="9" t="s">
        <v>36</v>
      </c>
      <c r="B79" s="10">
        <v>634</v>
      </c>
      <c r="C79" s="10">
        <v>253</v>
      </c>
      <c r="D79" s="11">
        <v>0.399053627760252</v>
      </c>
      <c r="E79" s="11">
        <v>0.600946372239748</v>
      </c>
      <c r="F79" s="11">
        <f t="shared" si="3"/>
        <v>0.011857707509881422</v>
      </c>
      <c r="G79" s="11">
        <f t="shared" si="4"/>
        <v>0.048</v>
      </c>
      <c r="H79" s="18">
        <f t="shared" si="5"/>
        <v>0.38</v>
      </c>
      <c r="I79" s="18">
        <f t="shared" si="5"/>
        <v>0.172</v>
      </c>
      <c r="J79" s="18">
        <f t="shared" si="5"/>
        <v>0.124</v>
      </c>
      <c r="K79" s="18">
        <f t="shared" si="5"/>
        <v>0.096</v>
      </c>
      <c r="L79" s="18">
        <f t="shared" si="5"/>
        <v>0.008</v>
      </c>
      <c r="M79" s="18">
        <f t="shared" si="5"/>
        <v>0.016</v>
      </c>
      <c r="N79" s="18">
        <f t="shared" si="5"/>
        <v>0.02</v>
      </c>
      <c r="O79" s="18">
        <f t="shared" si="5"/>
        <v>0.072</v>
      </c>
      <c r="P79" s="18">
        <f t="shared" si="5"/>
        <v>0.024</v>
      </c>
      <c r="Q79" s="18">
        <f t="shared" si="5"/>
        <v>0.012</v>
      </c>
      <c r="R79" s="18">
        <f t="shared" si="5"/>
        <v>0.008</v>
      </c>
      <c r="S79" s="18">
        <f t="shared" si="5"/>
        <v>0.016</v>
      </c>
      <c r="T79" s="18">
        <f t="shared" si="5"/>
        <v>0</v>
      </c>
      <c r="U79" s="18">
        <f t="shared" si="5"/>
        <v>0</v>
      </c>
      <c r="V79" s="18">
        <f t="shared" si="5"/>
        <v>0</v>
      </c>
      <c r="W79" s="18">
        <f t="shared" si="5"/>
        <v>0</v>
      </c>
      <c r="X79" s="18">
        <f t="shared" si="6"/>
        <v>0.004</v>
      </c>
      <c r="Y79" s="18">
        <f t="shared" si="6"/>
        <v>0</v>
      </c>
    </row>
    <row r="80" spans="1:25" ht="12">
      <c r="A80" s="9" t="s">
        <v>37</v>
      </c>
      <c r="B80" s="10">
        <v>5083</v>
      </c>
      <c r="C80" s="10">
        <v>2706</v>
      </c>
      <c r="D80" s="11">
        <v>0.532362777887075</v>
      </c>
      <c r="E80" s="11">
        <v>0.467637222112925</v>
      </c>
      <c r="F80" s="11">
        <f t="shared" si="3"/>
        <v>0.011825572801182557</v>
      </c>
      <c r="G80" s="11">
        <f t="shared" si="4"/>
        <v>0.03590127150336574</v>
      </c>
      <c r="H80" s="18">
        <f t="shared" si="5"/>
        <v>0.3193717277486911</v>
      </c>
      <c r="I80" s="18">
        <f t="shared" si="5"/>
        <v>0.2961854899027674</v>
      </c>
      <c r="J80" s="18">
        <f t="shared" si="5"/>
        <v>0.10321615557217652</v>
      </c>
      <c r="K80" s="18">
        <f t="shared" si="5"/>
        <v>0.10022438294689603</v>
      </c>
      <c r="L80" s="18">
        <f t="shared" si="5"/>
        <v>0.03777112939416604</v>
      </c>
      <c r="M80" s="18">
        <f t="shared" si="5"/>
        <v>0.012715033657442034</v>
      </c>
      <c r="N80" s="18">
        <f t="shared" si="5"/>
        <v>0.018698578908002993</v>
      </c>
      <c r="O80" s="18">
        <f t="shared" si="5"/>
        <v>0.02318623784592371</v>
      </c>
      <c r="P80" s="18">
        <f t="shared" si="5"/>
        <v>0.010097232610321616</v>
      </c>
      <c r="Q80" s="18">
        <f t="shared" si="5"/>
        <v>0.013836948391922213</v>
      </c>
      <c r="R80" s="18">
        <f t="shared" si="5"/>
        <v>0.011219147344801795</v>
      </c>
      <c r="S80" s="18">
        <f t="shared" si="5"/>
        <v>0.005609573672400898</v>
      </c>
      <c r="T80" s="18">
        <f t="shared" si="5"/>
        <v>0.006357516828721017</v>
      </c>
      <c r="U80" s="18">
        <f t="shared" si="5"/>
        <v>0.0018698578908002991</v>
      </c>
      <c r="V80" s="18">
        <f t="shared" si="5"/>
        <v>0.0007479431563201197</v>
      </c>
      <c r="W80" s="18">
        <f t="shared" si="5"/>
        <v>0.0011219147344801795</v>
      </c>
      <c r="X80" s="18">
        <f t="shared" si="6"/>
        <v>0.0014958863126402393</v>
      </c>
      <c r="Y80" s="18">
        <f t="shared" si="6"/>
        <v>0.00037397157816005983</v>
      </c>
    </row>
    <row r="81" spans="1:25" ht="12">
      <c r="A81" s="9" t="s">
        <v>38</v>
      </c>
      <c r="B81" s="10">
        <v>5128</v>
      </c>
      <c r="C81" s="10">
        <v>2846</v>
      </c>
      <c r="D81" s="11">
        <v>0.554992199687988</v>
      </c>
      <c r="E81" s="11">
        <v>0.445007800312012</v>
      </c>
      <c r="F81" s="11">
        <f t="shared" si="3"/>
        <v>0.012297962052002811</v>
      </c>
      <c r="G81" s="11">
        <f t="shared" si="4"/>
        <v>0.036997509782995375</v>
      </c>
      <c r="H81" s="18">
        <f t="shared" si="5"/>
        <v>0.28530771967271434</v>
      </c>
      <c r="I81" s="18">
        <f t="shared" si="5"/>
        <v>0.2504446816079687</v>
      </c>
      <c r="J81" s="18">
        <f t="shared" si="5"/>
        <v>0.14300960512273211</v>
      </c>
      <c r="K81" s="18">
        <f t="shared" si="5"/>
        <v>0.11028103877623621</v>
      </c>
      <c r="L81" s="18">
        <f t="shared" si="5"/>
        <v>0.06118818925649235</v>
      </c>
      <c r="M81" s="18">
        <f t="shared" si="5"/>
        <v>0.014941302027748132</v>
      </c>
      <c r="N81" s="18">
        <f t="shared" si="5"/>
        <v>0.018854500177872643</v>
      </c>
      <c r="O81" s="18">
        <f t="shared" si="5"/>
        <v>0.012806830309498399</v>
      </c>
      <c r="P81" s="18">
        <f t="shared" si="5"/>
        <v>0.012806830309498399</v>
      </c>
      <c r="Q81" s="18">
        <f t="shared" si="5"/>
        <v>0.01351832088224831</v>
      </c>
      <c r="R81" s="18">
        <f t="shared" si="5"/>
        <v>0.011028103877623622</v>
      </c>
      <c r="S81" s="18">
        <f t="shared" si="5"/>
        <v>0.002845962290999644</v>
      </c>
      <c r="T81" s="18">
        <f t="shared" si="5"/>
        <v>0.0003557452863749555</v>
      </c>
      <c r="U81" s="18">
        <f t="shared" si="5"/>
        <v>0.022056207755247245</v>
      </c>
      <c r="V81" s="18">
        <f t="shared" si="5"/>
        <v>0.001422981145499822</v>
      </c>
      <c r="W81" s="18">
        <f t="shared" si="5"/>
        <v>0.0017787264318747777</v>
      </c>
      <c r="X81" s="18">
        <f t="shared" si="6"/>
        <v>0.0003557452863749555</v>
      </c>
      <c r="Y81" s="18">
        <f t="shared" si="6"/>
        <v>0</v>
      </c>
    </row>
    <row r="82" spans="1:25" ht="12">
      <c r="A82" s="9" t="s">
        <v>39</v>
      </c>
      <c r="B82" s="10">
        <v>2757</v>
      </c>
      <c r="C82" s="10">
        <v>1224</v>
      </c>
      <c r="D82" s="11">
        <v>0.443960826985854</v>
      </c>
      <c r="E82" s="11">
        <v>0.556039173014146</v>
      </c>
      <c r="F82" s="11">
        <f t="shared" si="3"/>
        <v>0.007352941176470588</v>
      </c>
      <c r="G82" s="11">
        <f t="shared" si="4"/>
        <v>0.03292181069958848</v>
      </c>
      <c r="H82" s="18">
        <f t="shared" si="5"/>
        <v>0.37119341563786007</v>
      </c>
      <c r="I82" s="18">
        <f t="shared" si="5"/>
        <v>0.3292181069958848</v>
      </c>
      <c r="J82" s="18">
        <f t="shared" si="5"/>
        <v>0.060082304526748974</v>
      </c>
      <c r="K82" s="18">
        <f t="shared" si="5"/>
        <v>0.09382716049382717</v>
      </c>
      <c r="L82" s="18">
        <f t="shared" si="5"/>
        <v>0.018930041152263374</v>
      </c>
      <c r="M82" s="18">
        <f t="shared" si="5"/>
        <v>0.00823045267489712</v>
      </c>
      <c r="N82" s="18">
        <f t="shared" si="5"/>
        <v>0.019753086419753086</v>
      </c>
      <c r="O82" s="18">
        <f t="shared" si="5"/>
        <v>0.019753086419753086</v>
      </c>
      <c r="P82" s="18">
        <f t="shared" si="5"/>
        <v>0.015637860082304528</v>
      </c>
      <c r="Q82" s="18">
        <f t="shared" si="5"/>
        <v>0.00905349794238683</v>
      </c>
      <c r="R82" s="18">
        <f t="shared" si="5"/>
        <v>0.0016460905349794238</v>
      </c>
      <c r="S82" s="18">
        <f t="shared" si="5"/>
        <v>0.006584362139917695</v>
      </c>
      <c r="T82" s="18">
        <f t="shared" si="5"/>
        <v>0.0024691358024691358</v>
      </c>
      <c r="U82" s="18">
        <f t="shared" si="5"/>
        <v>0</v>
      </c>
      <c r="V82" s="18">
        <f t="shared" si="5"/>
        <v>0.0024691358024691358</v>
      </c>
      <c r="W82" s="18">
        <f t="shared" si="5"/>
        <v>0.0016460905349794238</v>
      </c>
      <c r="X82" s="18">
        <f t="shared" si="6"/>
        <v>0.00411522633744856</v>
      </c>
      <c r="Y82" s="18">
        <f t="shared" si="6"/>
        <v>0.0024691358024691358</v>
      </c>
    </row>
    <row r="83" spans="1:25" ht="12">
      <c r="A83" s="9" t="s">
        <v>40</v>
      </c>
      <c r="B83" s="10">
        <v>10160</v>
      </c>
      <c r="C83" s="10">
        <v>4992</v>
      </c>
      <c r="D83" s="11">
        <v>0.491338582677165</v>
      </c>
      <c r="E83" s="11">
        <v>0.508661417322835</v>
      </c>
      <c r="F83" s="11">
        <f t="shared" si="3"/>
        <v>0.0078125</v>
      </c>
      <c r="G83" s="11">
        <f t="shared" si="4"/>
        <v>0.02705431051887745</v>
      </c>
      <c r="H83" s="18">
        <f t="shared" si="5"/>
        <v>0.46194225721784776</v>
      </c>
      <c r="I83" s="18">
        <f t="shared" si="5"/>
        <v>0.28629113668483747</v>
      </c>
      <c r="J83" s="18">
        <f t="shared" si="5"/>
        <v>0.04845548152634767</v>
      </c>
      <c r="K83" s="18">
        <f t="shared" si="5"/>
        <v>0.07450030284675954</v>
      </c>
      <c r="L83" s="18">
        <f t="shared" si="5"/>
        <v>0.015748031496062992</v>
      </c>
      <c r="M83" s="18">
        <f t="shared" si="5"/>
        <v>0.00686452654956592</v>
      </c>
      <c r="N83" s="18">
        <f t="shared" si="5"/>
        <v>0.016757520694528568</v>
      </c>
      <c r="O83" s="18">
        <f t="shared" si="5"/>
        <v>0.017363214213607914</v>
      </c>
      <c r="P83" s="18">
        <f t="shared" si="5"/>
        <v>0.01029678982434888</v>
      </c>
      <c r="Q83" s="18">
        <f t="shared" si="5"/>
        <v>0.007066424389259035</v>
      </c>
      <c r="R83" s="18">
        <f t="shared" si="5"/>
        <v>0.005451241671714113</v>
      </c>
      <c r="S83" s="18">
        <f t="shared" si="5"/>
        <v>0.008277811427417727</v>
      </c>
      <c r="T83" s="18">
        <f t="shared" si="5"/>
        <v>0.0020189783969311527</v>
      </c>
      <c r="U83" s="18">
        <f t="shared" si="5"/>
        <v>0.0008075913587724611</v>
      </c>
      <c r="V83" s="18">
        <f t="shared" si="5"/>
        <v>0.004643650312941652</v>
      </c>
      <c r="W83" s="18">
        <f t="shared" si="5"/>
        <v>0.002220876236624268</v>
      </c>
      <c r="X83" s="18">
        <f t="shared" si="6"/>
        <v>0.0032303654350898446</v>
      </c>
      <c r="Y83" s="18">
        <f t="shared" si="6"/>
        <v>0.0010094891984655764</v>
      </c>
    </row>
    <row r="84" spans="1:25" ht="12">
      <c r="A84" s="9" t="s">
        <v>41</v>
      </c>
      <c r="B84" s="10">
        <v>1614</v>
      </c>
      <c r="C84" s="10">
        <v>722</v>
      </c>
      <c r="D84" s="11">
        <v>0.447335811648079</v>
      </c>
      <c r="E84" s="11">
        <v>0.552664188351921</v>
      </c>
      <c r="F84" s="11">
        <f t="shared" si="3"/>
        <v>0.008310249307479225</v>
      </c>
      <c r="G84" s="11">
        <f t="shared" si="4"/>
        <v>0.03910614525139665</v>
      </c>
      <c r="H84" s="18">
        <f t="shared" si="5"/>
        <v>0.36731843575418993</v>
      </c>
      <c r="I84" s="18">
        <f t="shared" si="5"/>
        <v>0.3170391061452514</v>
      </c>
      <c r="J84" s="18">
        <f t="shared" si="5"/>
        <v>0.06424581005586592</v>
      </c>
      <c r="K84" s="18">
        <f aca="true" t="shared" si="7" ref="K84:Y84">K52/($C52-$F52)</f>
        <v>0.12011173184357542</v>
      </c>
      <c r="L84" s="18">
        <f t="shared" si="7"/>
        <v>0.013966480446927373</v>
      </c>
      <c r="M84" s="18">
        <f t="shared" si="7"/>
        <v>0.00558659217877095</v>
      </c>
      <c r="N84" s="18">
        <f t="shared" si="7"/>
        <v>0.013966480446927373</v>
      </c>
      <c r="O84" s="18">
        <f t="shared" si="7"/>
        <v>0.01675977653631285</v>
      </c>
      <c r="P84" s="18">
        <f t="shared" si="7"/>
        <v>0.019553072625698324</v>
      </c>
      <c r="Q84" s="18">
        <f t="shared" si="7"/>
        <v>0.006983240223463687</v>
      </c>
      <c r="R84" s="18">
        <f t="shared" si="7"/>
        <v>0</v>
      </c>
      <c r="S84" s="18">
        <f t="shared" si="7"/>
        <v>0.00558659217877095</v>
      </c>
      <c r="T84" s="18">
        <f t="shared" si="7"/>
        <v>0.0013966480446927375</v>
      </c>
      <c r="U84" s="18">
        <f t="shared" si="7"/>
        <v>0.002793296089385475</v>
      </c>
      <c r="V84" s="18">
        <f t="shared" si="7"/>
        <v>0.004189944134078212</v>
      </c>
      <c r="W84" s="18">
        <f t="shared" si="7"/>
        <v>0</v>
      </c>
      <c r="X84" s="18">
        <f t="shared" si="7"/>
        <v>0.0013966480446927375</v>
      </c>
      <c r="Y84" s="18">
        <f t="shared" si="7"/>
        <v>0</v>
      </c>
    </row>
    <row r="85" spans="1:25" ht="12">
      <c r="A85" s="9" t="s">
        <v>42</v>
      </c>
      <c r="B85" s="10">
        <v>9352</v>
      </c>
      <c r="C85" s="10">
        <v>4857</v>
      </c>
      <c r="D85" s="11">
        <v>0.519354148845167</v>
      </c>
      <c r="E85" s="11">
        <v>0.480645851154833</v>
      </c>
      <c r="F85" s="11">
        <f t="shared" si="3"/>
        <v>0.013176858142886555</v>
      </c>
      <c r="G85" s="11">
        <f t="shared" si="4"/>
        <v>0.0557062382641352</v>
      </c>
      <c r="H85" s="18">
        <f t="shared" si="5"/>
        <v>0.36031712914667224</v>
      </c>
      <c r="I85" s="18">
        <f aca="true" t="shared" si="8" ref="I85:Y85">I53/($C53-$F53)</f>
        <v>0.29042353432088464</v>
      </c>
      <c r="J85" s="18">
        <f t="shared" si="8"/>
        <v>0.06426037972042561</v>
      </c>
      <c r="K85" s="18">
        <f t="shared" si="8"/>
        <v>0.11057792614229084</v>
      </c>
      <c r="L85" s="18">
        <f t="shared" si="8"/>
        <v>0.01815147089505529</v>
      </c>
      <c r="M85" s="18">
        <f t="shared" si="8"/>
        <v>0.008136866263300646</v>
      </c>
      <c r="N85" s="18">
        <f t="shared" si="8"/>
        <v>0.020863759649488837</v>
      </c>
      <c r="O85" s="18">
        <f t="shared" si="8"/>
        <v>0.01564781973711663</v>
      </c>
      <c r="P85" s="18">
        <f t="shared" si="8"/>
        <v>0.02441059878990194</v>
      </c>
      <c r="Q85" s="18">
        <f t="shared" si="8"/>
        <v>0.011475067807218861</v>
      </c>
      <c r="R85" s="18">
        <f t="shared" si="8"/>
        <v>0.0039641143334028794</v>
      </c>
      <c r="S85" s="18">
        <f t="shared" si="8"/>
        <v>0.006259127894846651</v>
      </c>
      <c r="T85" s="18">
        <f t="shared" si="8"/>
        <v>0.001669100771959107</v>
      </c>
      <c r="U85" s="18">
        <f t="shared" si="8"/>
        <v>0.0006259127894846651</v>
      </c>
      <c r="V85" s="18">
        <f t="shared" si="8"/>
        <v>0.0031295639474233257</v>
      </c>
      <c r="W85" s="18">
        <f t="shared" si="8"/>
        <v>0.001043187982474442</v>
      </c>
      <c r="X85" s="18">
        <f t="shared" si="8"/>
        <v>0.001043187982474442</v>
      </c>
      <c r="Y85" s="18">
        <f t="shared" si="8"/>
        <v>0.0022950135614437724</v>
      </c>
    </row>
    <row r="86" spans="1:25" ht="12">
      <c r="A86" s="9" t="s">
        <v>43</v>
      </c>
      <c r="B86" s="10">
        <v>3976</v>
      </c>
      <c r="C86" s="10">
        <v>1826</v>
      </c>
      <c r="D86" s="11">
        <v>0.459255533199195</v>
      </c>
      <c r="E86" s="11">
        <v>0.540744466800805</v>
      </c>
      <c r="F86" s="11">
        <f t="shared" si="3"/>
        <v>0.009857612267250822</v>
      </c>
      <c r="G86" s="11">
        <f t="shared" si="4"/>
        <v>0.025995575221238937</v>
      </c>
      <c r="H86" s="18">
        <f t="shared" si="5"/>
        <v>0.3678097345132743</v>
      </c>
      <c r="I86" s="18">
        <f aca="true" t="shared" si="9" ref="I86:Y86">I54/($C54-$F54)</f>
        <v>0.34236725663716816</v>
      </c>
      <c r="J86" s="18">
        <f t="shared" si="9"/>
        <v>0.08960176991150443</v>
      </c>
      <c r="K86" s="18">
        <f t="shared" si="9"/>
        <v>0.07190265486725664</v>
      </c>
      <c r="L86" s="18">
        <f t="shared" si="9"/>
        <v>0.00995575221238938</v>
      </c>
      <c r="M86" s="18">
        <f t="shared" si="9"/>
        <v>0.008296460176991151</v>
      </c>
      <c r="N86" s="18">
        <f t="shared" si="9"/>
        <v>0.018805309734513276</v>
      </c>
      <c r="O86" s="18">
        <f t="shared" si="9"/>
        <v>0.02157079646017699</v>
      </c>
      <c r="P86" s="18">
        <f t="shared" si="9"/>
        <v>0.009402654867256638</v>
      </c>
      <c r="Q86" s="18">
        <f t="shared" si="9"/>
        <v>0.00995575221238938</v>
      </c>
      <c r="R86" s="18">
        <f t="shared" si="9"/>
        <v>0.00331858407079646</v>
      </c>
      <c r="S86" s="18">
        <f t="shared" si="9"/>
        <v>0.007190265486725664</v>
      </c>
      <c r="T86" s="18">
        <f t="shared" si="9"/>
        <v>0.00331858407079646</v>
      </c>
      <c r="U86" s="18">
        <f t="shared" si="9"/>
        <v>0.0055309734513274336</v>
      </c>
      <c r="V86" s="18">
        <f t="shared" si="9"/>
        <v>0.0011061946902654867</v>
      </c>
      <c r="W86" s="18">
        <f t="shared" si="9"/>
        <v>0.0005530973451327434</v>
      </c>
      <c r="X86" s="18">
        <f t="shared" si="9"/>
        <v>0.0011061946902654867</v>
      </c>
      <c r="Y86" s="18">
        <f t="shared" si="9"/>
        <v>0.0022123893805309734</v>
      </c>
    </row>
    <row r="87" spans="1:25" ht="12">
      <c r="A87" s="9" t="s">
        <v>44</v>
      </c>
      <c r="B87" s="10">
        <v>7680</v>
      </c>
      <c r="C87" s="10">
        <v>4595</v>
      </c>
      <c r="D87" s="11">
        <v>0.598307291666667</v>
      </c>
      <c r="E87" s="11">
        <v>0.401692708333333</v>
      </c>
      <c r="F87" s="11">
        <f t="shared" si="3"/>
        <v>0.012840043525571273</v>
      </c>
      <c r="G87" s="11">
        <f t="shared" si="4"/>
        <v>0.038580246913580245</v>
      </c>
      <c r="H87" s="18">
        <f t="shared" si="5"/>
        <v>0.21186067019400354</v>
      </c>
      <c r="I87" s="18">
        <f aca="true" t="shared" si="10" ref="I87:Y87">I55/($C55-$F55)</f>
        <v>0.2429453262786596</v>
      </c>
      <c r="J87" s="18">
        <f t="shared" si="10"/>
        <v>0.21538800705467373</v>
      </c>
      <c r="K87" s="18">
        <f t="shared" si="10"/>
        <v>0.0958994708994709</v>
      </c>
      <c r="L87" s="18">
        <f t="shared" si="10"/>
        <v>0.061507936507936505</v>
      </c>
      <c r="M87" s="18">
        <f t="shared" si="10"/>
        <v>0.041005291005291</v>
      </c>
      <c r="N87" s="18">
        <f t="shared" si="10"/>
        <v>0.013668430335097001</v>
      </c>
      <c r="O87" s="18">
        <f t="shared" si="10"/>
        <v>0.00837742504409171</v>
      </c>
      <c r="P87" s="18">
        <f t="shared" si="10"/>
        <v>0.006172839506172839</v>
      </c>
      <c r="Q87" s="18">
        <f t="shared" si="10"/>
        <v>0.016975308641975308</v>
      </c>
      <c r="R87" s="18">
        <f t="shared" si="10"/>
        <v>0.02821869488536155</v>
      </c>
      <c r="S87" s="18">
        <f t="shared" si="10"/>
        <v>0.0033068783068783067</v>
      </c>
      <c r="T87" s="18">
        <f t="shared" si="10"/>
        <v>0.006613756613756613</v>
      </c>
      <c r="U87" s="18">
        <f t="shared" si="10"/>
        <v>0.005291005291005291</v>
      </c>
      <c r="V87" s="18">
        <f t="shared" si="10"/>
        <v>0.0011022927689594356</v>
      </c>
      <c r="W87" s="18">
        <f t="shared" si="10"/>
        <v>0.001984126984126984</v>
      </c>
      <c r="X87" s="18">
        <f t="shared" si="10"/>
        <v>0.0004409171075837742</v>
      </c>
      <c r="Y87" s="18">
        <f t="shared" si="10"/>
        <v>0.0006613756613756613</v>
      </c>
    </row>
    <row r="88" spans="1:25" ht="12">
      <c r="A88" s="9" t="s">
        <v>45</v>
      </c>
      <c r="B88" s="10">
        <v>9217</v>
      </c>
      <c r="C88" s="10">
        <v>4589</v>
      </c>
      <c r="D88" s="11">
        <v>0.497884344146685</v>
      </c>
      <c r="E88" s="11">
        <v>0.502115655853315</v>
      </c>
      <c r="F88" s="11">
        <f t="shared" si="3"/>
        <v>0.011113532359991284</v>
      </c>
      <c r="G88" s="11">
        <f t="shared" si="4"/>
        <v>0.048259144997796384</v>
      </c>
      <c r="H88" s="18">
        <f t="shared" si="5"/>
        <v>0.3135742617893345</v>
      </c>
      <c r="I88" s="18">
        <f aca="true" t="shared" si="11" ref="I88:Y88">I56/($C56-$F56)</f>
        <v>0.28162185985015425</v>
      </c>
      <c r="J88" s="18">
        <f t="shared" si="11"/>
        <v>0.09056853239312472</v>
      </c>
      <c r="K88" s="18">
        <f t="shared" si="11"/>
        <v>0.1128250330542089</v>
      </c>
      <c r="L88" s="18">
        <f t="shared" si="11"/>
        <v>0.020934332304980166</v>
      </c>
      <c r="M88" s="18">
        <f t="shared" si="11"/>
        <v>0.008594094314676068</v>
      </c>
      <c r="N88" s="18">
        <f t="shared" si="11"/>
        <v>0.022036139268400177</v>
      </c>
      <c r="O88" s="18">
        <f t="shared" si="11"/>
        <v>0.029748788012340238</v>
      </c>
      <c r="P88" s="18">
        <f t="shared" si="11"/>
        <v>0.026443367122080213</v>
      </c>
      <c r="Q88" s="18">
        <f t="shared" si="11"/>
        <v>0.014323490524460115</v>
      </c>
      <c r="R88" s="18">
        <f t="shared" si="11"/>
        <v>0.004407227853680035</v>
      </c>
      <c r="S88" s="18">
        <f t="shared" si="11"/>
        <v>0.011458792419568091</v>
      </c>
      <c r="T88" s="18">
        <f t="shared" si="11"/>
        <v>0.0057293962097840455</v>
      </c>
      <c r="U88" s="18">
        <f t="shared" si="11"/>
        <v>0.0006610841780520053</v>
      </c>
      <c r="V88" s="18">
        <f t="shared" si="11"/>
        <v>0.0035257822829440283</v>
      </c>
      <c r="W88" s="18">
        <f t="shared" si="11"/>
        <v>0.0008814455707360071</v>
      </c>
      <c r="X88" s="18">
        <f t="shared" si="11"/>
        <v>0.0008814455707360071</v>
      </c>
      <c r="Y88" s="18">
        <f t="shared" si="11"/>
        <v>0.0035257822829440283</v>
      </c>
    </row>
    <row r="89" spans="1:25" ht="12">
      <c r="A89" s="9" t="s">
        <v>46</v>
      </c>
      <c r="B89" s="10">
        <v>6244</v>
      </c>
      <c r="C89" s="10">
        <v>3530</v>
      </c>
      <c r="D89" s="11">
        <v>0.565342729019859</v>
      </c>
      <c r="E89" s="11">
        <v>0.434657270980141</v>
      </c>
      <c r="F89" s="11">
        <f t="shared" si="3"/>
        <v>0.014730878186968839</v>
      </c>
      <c r="G89" s="11">
        <f t="shared" si="4"/>
        <v>0.042265669925244394</v>
      </c>
      <c r="H89" s="18">
        <f t="shared" si="5"/>
        <v>0.2806210465784934</v>
      </c>
      <c r="I89" s="18">
        <f aca="true" t="shared" si="12" ref="I89:Y89">I57/($C57-$F57)</f>
        <v>0.26595744680851063</v>
      </c>
      <c r="J89" s="18">
        <f t="shared" si="12"/>
        <v>0.13513513513513514</v>
      </c>
      <c r="K89" s="18">
        <f t="shared" si="12"/>
        <v>0.10609545715928695</v>
      </c>
      <c r="L89" s="18">
        <f t="shared" si="12"/>
        <v>0.04312823461759632</v>
      </c>
      <c r="M89" s="18">
        <f t="shared" si="12"/>
        <v>0.02645198389879241</v>
      </c>
      <c r="N89" s="18">
        <f t="shared" si="12"/>
        <v>0.013225991949396205</v>
      </c>
      <c r="O89" s="18">
        <f t="shared" si="12"/>
        <v>0.013513513513513514</v>
      </c>
      <c r="P89" s="18">
        <f t="shared" si="12"/>
        <v>0.007475560667050029</v>
      </c>
      <c r="Q89" s="18">
        <f t="shared" si="12"/>
        <v>0.018401380103507763</v>
      </c>
      <c r="R89" s="18">
        <f t="shared" si="12"/>
        <v>0.0163887291546866</v>
      </c>
      <c r="S89" s="18">
        <f t="shared" si="12"/>
        <v>0.007763082231167337</v>
      </c>
      <c r="T89" s="18">
        <f t="shared" si="12"/>
        <v>0.011500862564692352</v>
      </c>
      <c r="U89" s="18">
        <f t="shared" si="12"/>
        <v>0.0020126509488211618</v>
      </c>
      <c r="V89" s="18">
        <f t="shared" si="12"/>
        <v>0.0002875215641173088</v>
      </c>
      <c r="W89" s="18">
        <f t="shared" si="12"/>
        <v>0.008050603795284647</v>
      </c>
      <c r="X89" s="18">
        <f t="shared" si="12"/>
        <v>0.0011500862564692352</v>
      </c>
      <c r="Y89" s="18">
        <f t="shared" si="12"/>
        <v>0.0005750431282346176</v>
      </c>
    </row>
    <row r="90" spans="1:25" ht="12">
      <c r="A90" s="9" t="s">
        <v>47</v>
      </c>
      <c r="B90" s="10">
        <v>10462</v>
      </c>
      <c r="C90" s="10">
        <v>5161</v>
      </c>
      <c r="D90" s="11">
        <v>0.493309118715351</v>
      </c>
      <c r="E90" s="11">
        <v>0.506690881284649</v>
      </c>
      <c r="F90" s="11">
        <f t="shared" si="3"/>
        <v>0.01220693664018601</v>
      </c>
      <c r="G90" s="11">
        <f t="shared" si="4"/>
        <v>0.03589642997253825</v>
      </c>
      <c r="H90" s="18">
        <f t="shared" si="5"/>
        <v>0.40309925460965085</v>
      </c>
      <c r="I90" s="18">
        <f aca="true" t="shared" si="13" ref="I90:Y90">I58/($C58-$F58)</f>
        <v>0.3067869752844253</v>
      </c>
      <c r="J90" s="18">
        <f t="shared" si="13"/>
        <v>0.06610435464888191</v>
      </c>
      <c r="K90" s="18">
        <f t="shared" si="13"/>
        <v>0.07846214201647705</v>
      </c>
      <c r="L90" s="18">
        <f t="shared" si="13"/>
        <v>0.015300117693213025</v>
      </c>
      <c r="M90" s="18">
        <f t="shared" si="13"/>
        <v>0.01118085523734798</v>
      </c>
      <c r="N90" s="18">
        <f t="shared" si="13"/>
        <v>0.02236171047469596</v>
      </c>
      <c r="O90" s="18">
        <f t="shared" si="13"/>
        <v>0.019615535504119264</v>
      </c>
      <c r="P90" s="18">
        <f t="shared" si="13"/>
        <v>0.01039623381718321</v>
      </c>
      <c r="Q90" s="18">
        <f t="shared" si="13"/>
        <v>0.009023146331894862</v>
      </c>
      <c r="R90" s="18">
        <f t="shared" si="13"/>
        <v>0.002746174970576697</v>
      </c>
      <c r="S90" s="18">
        <f t="shared" si="13"/>
        <v>0.00823852491173009</v>
      </c>
      <c r="T90" s="18">
        <f t="shared" si="13"/>
        <v>0.0025500196155355042</v>
      </c>
      <c r="U90" s="18">
        <f t="shared" si="13"/>
        <v>0.0007846214201647705</v>
      </c>
      <c r="V90" s="18">
        <f t="shared" si="13"/>
        <v>0.0029423303256178894</v>
      </c>
      <c r="W90" s="18">
        <f t="shared" si="13"/>
        <v>0.0021577089054531187</v>
      </c>
      <c r="X90" s="18">
        <f t="shared" si="13"/>
        <v>0.001569242840329541</v>
      </c>
      <c r="Y90" s="18">
        <f t="shared" si="13"/>
        <v>0.0007846214201647705</v>
      </c>
    </row>
    <row r="91" spans="1:25" ht="12">
      <c r="A91" s="9" t="s">
        <v>48</v>
      </c>
      <c r="B91" s="10">
        <v>7467</v>
      </c>
      <c r="C91" s="10">
        <v>3691</v>
      </c>
      <c r="D91" s="11">
        <v>0.494308289808491</v>
      </c>
      <c r="E91" s="11">
        <v>0.505691710191509</v>
      </c>
      <c r="F91" s="11">
        <f t="shared" si="3"/>
        <v>0.01164995936060688</v>
      </c>
      <c r="G91" s="11">
        <f t="shared" si="4"/>
        <v>0.03618421052631579</v>
      </c>
      <c r="H91" s="18">
        <f t="shared" si="5"/>
        <v>0.3793859649122807</v>
      </c>
      <c r="I91" s="18">
        <f aca="true" t="shared" si="14" ref="I91:Y91">I59/($C59-$F59)</f>
        <v>0.2565789473684211</v>
      </c>
      <c r="J91" s="18">
        <f t="shared" si="14"/>
        <v>0.07456140350877193</v>
      </c>
      <c r="K91" s="18">
        <f t="shared" si="14"/>
        <v>0.1049890350877193</v>
      </c>
      <c r="L91" s="18">
        <f t="shared" si="14"/>
        <v>0.019462719298245616</v>
      </c>
      <c r="M91" s="18">
        <f t="shared" si="14"/>
        <v>0.01864035087719298</v>
      </c>
      <c r="N91" s="18">
        <f t="shared" si="14"/>
        <v>0.01836622807017544</v>
      </c>
      <c r="O91" s="18">
        <f t="shared" si="14"/>
        <v>0.017543859649122806</v>
      </c>
      <c r="P91" s="18">
        <f t="shared" si="14"/>
        <v>0.013980263157894737</v>
      </c>
      <c r="Q91" s="18">
        <f t="shared" si="14"/>
        <v>0.012883771929824562</v>
      </c>
      <c r="R91" s="18">
        <f t="shared" si="14"/>
        <v>0.005208333333333333</v>
      </c>
      <c r="S91" s="18">
        <f t="shared" si="14"/>
        <v>0.030975877192982455</v>
      </c>
      <c r="T91" s="18">
        <f t="shared" si="14"/>
        <v>0.004111842105263158</v>
      </c>
      <c r="U91" s="18">
        <f t="shared" si="14"/>
        <v>0.001644736842105263</v>
      </c>
      <c r="V91" s="18">
        <f t="shared" si="14"/>
        <v>0.001918859649122807</v>
      </c>
      <c r="W91" s="18">
        <f t="shared" si="14"/>
        <v>0.0008223684210526315</v>
      </c>
      <c r="X91" s="18">
        <f t="shared" si="14"/>
        <v>0.001644736842105263</v>
      </c>
      <c r="Y91" s="18">
        <f t="shared" si="14"/>
        <v>0.0010964912280701754</v>
      </c>
    </row>
    <row r="92" spans="1:25" ht="12">
      <c r="A92" s="9" t="s">
        <v>49</v>
      </c>
      <c r="B92" s="10">
        <v>9146</v>
      </c>
      <c r="C92" s="10">
        <v>4590</v>
      </c>
      <c r="D92" s="11">
        <v>0.50185873605948</v>
      </c>
      <c r="E92" s="11">
        <v>0.49814126394052</v>
      </c>
      <c r="F92" s="11">
        <f t="shared" si="3"/>
        <v>0.007625272331154684</v>
      </c>
      <c r="G92" s="11">
        <f t="shared" si="4"/>
        <v>0.03249176728869374</v>
      </c>
      <c r="H92" s="18">
        <f t="shared" si="5"/>
        <v>0.4557628979143798</v>
      </c>
      <c r="I92" s="18">
        <f aca="true" t="shared" si="15" ref="I92:Y92">I60/($C60-$F60)</f>
        <v>0.2889132821075741</v>
      </c>
      <c r="J92" s="18">
        <f t="shared" si="15"/>
        <v>0.04149286498353458</v>
      </c>
      <c r="K92" s="18">
        <f t="shared" si="15"/>
        <v>0.0796926454445664</v>
      </c>
      <c r="L92" s="18">
        <f t="shared" si="15"/>
        <v>0.01624588364434687</v>
      </c>
      <c r="M92" s="18">
        <f t="shared" si="15"/>
        <v>0.005488474204171241</v>
      </c>
      <c r="N92" s="18">
        <f t="shared" si="15"/>
        <v>0.013172338090010977</v>
      </c>
      <c r="O92" s="18">
        <f t="shared" si="15"/>
        <v>0.021734357848518113</v>
      </c>
      <c r="P92" s="18">
        <f t="shared" si="15"/>
        <v>0.015148188803512623</v>
      </c>
      <c r="Q92" s="18">
        <f t="shared" si="15"/>
        <v>0.010976948408342482</v>
      </c>
      <c r="R92" s="18">
        <f t="shared" si="15"/>
        <v>0.002854006586169045</v>
      </c>
      <c r="S92" s="18">
        <f t="shared" si="15"/>
        <v>0.005927552140504939</v>
      </c>
      <c r="T92" s="18">
        <f t="shared" si="15"/>
        <v>0.003951701427003293</v>
      </c>
      <c r="U92" s="18">
        <f t="shared" si="15"/>
        <v>0.0008781558726673985</v>
      </c>
      <c r="V92" s="18">
        <f t="shared" si="15"/>
        <v>0.0021953896816684962</v>
      </c>
      <c r="W92" s="18">
        <f t="shared" si="15"/>
        <v>0.0008781558726673985</v>
      </c>
      <c r="X92" s="18">
        <f t="shared" si="15"/>
        <v>0.0015367727771679472</v>
      </c>
      <c r="Y92" s="18">
        <f t="shared" si="15"/>
        <v>0.0006586169045005489</v>
      </c>
    </row>
    <row r="93" spans="1:25" ht="12">
      <c r="A93" s="9" t="s">
        <v>50</v>
      </c>
      <c r="B93" s="10">
        <v>12430</v>
      </c>
      <c r="C93" s="10">
        <v>6381</v>
      </c>
      <c r="D93" s="11">
        <v>0.513354786806114</v>
      </c>
      <c r="E93" s="11">
        <v>0.486645213193886</v>
      </c>
      <c r="F93" s="11">
        <f t="shared" si="3"/>
        <v>0.010343206393982134</v>
      </c>
      <c r="G93" s="11">
        <f t="shared" si="4"/>
        <v>0.03388756927949327</v>
      </c>
      <c r="H93" s="18">
        <f t="shared" si="5"/>
        <v>0.42802850356294536</v>
      </c>
      <c r="I93" s="18">
        <f aca="true" t="shared" si="16" ref="I93:Y93">I61/($C61-$F61)</f>
        <v>0.2948535233570863</v>
      </c>
      <c r="J93" s="18">
        <f t="shared" si="16"/>
        <v>0.058749010292953284</v>
      </c>
      <c r="K93" s="18">
        <f t="shared" si="16"/>
        <v>0.08012668250197942</v>
      </c>
      <c r="L93" s="18">
        <f t="shared" si="16"/>
        <v>0.016943784639746634</v>
      </c>
      <c r="M93" s="18">
        <f t="shared" si="16"/>
        <v>0.00665083135391924</v>
      </c>
      <c r="N93" s="18">
        <f t="shared" si="16"/>
        <v>0.0171021377672209</v>
      </c>
      <c r="O93" s="18">
        <f t="shared" si="16"/>
        <v>0.018844022169437848</v>
      </c>
      <c r="P93" s="18">
        <f t="shared" si="16"/>
        <v>0.012193190815518607</v>
      </c>
      <c r="Q93" s="18">
        <f t="shared" si="16"/>
        <v>0.008234362628661916</v>
      </c>
      <c r="R93" s="18">
        <f t="shared" si="16"/>
        <v>0.003642121931908155</v>
      </c>
      <c r="S93" s="18">
        <f t="shared" si="16"/>
        <v>0.011876484560570071</v>
      </c>
      <c r="T93" s="18">
        <f t="shared" si="16"/>
        <v>0.0014251781472684087</v>
      </c>
      <c r="U93" s="18">
        <f t="shared" si="16"/>
        <v>0.00047505938242280285</v>
      </c>
      <c r="V93" s="18">
        <f t="shared" si="16"/>
        <v>0.002058590657165479</v>
      </c>
      <c r="W93" s="18">
        <f t="shared" si="16"/>
        <v>0.001583531274742676</v>
      </c>
      <c r="X93" s="18">
        <f t="shared" si="16"/>
        <v>0.0014251781472684087</v>
      </c>
      <c r="Y93" s="18">
        <f t="shared" si="16"/>
        <v>0.0019002375296912114</v>
      </c>
    </row>
    <row r="94" spans="1:25" ht="12">
      <c r="A94" s="9" t="s">
        <v>51</v>
      </c>
      <c r="B94" s="10">
        <v>7550</v>
      </c>
      <c r="C94" s="10">
        <v>3172</v>
      </c>
      <c r="D94" s="11">
        <v>0.420132450331126</v>
      </c>
      <c r="E94" s="11">
        <v>0.579867549668874</v>
      </c>
      <c r="F94" s="11">
        <f t="shared" si="3"/>
        <v>0.0069356872635561164</v>
      </c>
      <c r="G94" s="11">
        <f t="shared" si="4"/>
        <v>0.021904761904761906</v>
      </c>
      <c r="H94" s="18">
        <f t="shared" si="5"/>
        <v>0.48158730158730156</v>
      </c>
      <c r="I94" s="18">
        <f aca="true" t="shared" si="17" ref="I94:Y94">I62/($C62-$F62)</f>
        <v>0.25873015873015875</v>
      </c>
      <c r="J94" s="18">
        <f t="shared" si="17"/>
        <v>0.0980952380952381</v>
      </c>
      <c r="K94" s="18">
        <f t="shared" si="17"/>
        <v>0.06063492063492063</v>
      </c>
      <c r="L94" s="18">
        <f t="shared" si="17"/>
        <v>0.010476190476190476</v>
      </c>
      <c r="M94" s="18">
        <f t="shared" si="17"/>
        <v>0.005396825396825397</v>
      </c>
      <c r="N94" s="18">
        <f t="shared" si="17"/>
        <v>0.012698412698412698</v>
      </c>
      <c r="O94" s="18">
        <f t="shared" si="17"/>
        <v>0.02158730158730159</v>
      </c>
      <c r="P94" s="18">
        <f t="shared" si="17"/>
        <v>0.005396825396825397</v>
      </c>
      <c r="Q94" s="18">
        <f t="shared" si="17"/>
        <v>0.0044444444444444444</v>
      </c>
      <c r="R94" s="18">
        <f t="shared" si="17"/>
        <v>0.0031746031746031746</v>
      </c>
      <c r="S94" s="18">
        <f t="shared" si="17"/>
        <v>0.007619047619047619</v>
      </c>
      <c r="T94" s="18">
        <f t="shared" si="17"/>
        <v>0.0025396825396825397</v>
      </c>
      <c r="U94" s="18">
        <f t="shared" si="17"/>
        <v>0.00031746031746031746</v>
      </c>
      <c r="V94" s="18">
        <f t="shared" si="17"/>
        <v>0.0022222222222222222</v>
      </c>
      <c r="W94" s="18">
        <f t="shared" si="17"/>
        <v>0</v>
      </c>
      <c r="X94" s="18">
        <f t="shared" si="17"/>
        <v>0.0022222222222222222</v>
      </c>
      <c r="Y94" s="18">
        <f t="shared" si="17"/>
        <v>0.0009523809523809524</v>
      </c>
    </row>
    <row r="95" spans="1:25" ht="12">
      <c r="A95" s="9" t="s">
        <v>52</v>
      </c>
      <c r="B95" s="10">
        <v>3766</v>
      </c>
      <c r="C95" s="10">
        <v>1807</v>
      </c>
      <c r="D95" s="11">
        <v>0.479819437068508</v>
      </c>
      <c r="E95" s="11">
        <v>0.520180562931492</v>
      </c>
      <c r="F95" s="11">
        <f t="shared" si="3"/>
        <v>0.011068068622025456</v>
      </c>
      <c r="G95" s="11">
        <f t="shared" si="4"/>
        <v>0.03637381085618355</v>
      </c>
      <c r="H95" s="18">
        <f t="shared" si="5"/>
        <v>0.42697257974258535</v>
      </c>
      <c r="I95" s="18">
        <f aca="true" t="shared" si="18" ref="I95:Y95">I63/($C63-$F63)</f>
        <v>0.2859541130386122</v>
      </c>
      <c r="J95" s="18">
        <f t="shared" si="18"/>
        <v>0.05484051482932289</v>
      </c>
      <c r="K95" s="18">
        <f t="shared" si="18"/>
        <v>0.09513150531617236</v>
      </c>
      <c r="L95" s="18">
        <f t="shared" si="18"/>
        <v>0.020705092333519866</v>
      </c>
      <c r="M95" s="18">
        <f t="shared" si="18"/>
        <v>0.007274762171236709</v>
      </c>
      <c r="N95" s="18">
        <f t="shared" si="18"/>
        <v>0.014549524342473419</v>
      </c>
      <c r="O95" s="18">
        <f t="shared" si="18"/>
        <v>0.010632344711807499</v>
      </c>
      <c r="P95" s="18">
        <f t="shared" si="18"/>
        <v>0.01119194180190263</v>
      </c>
      <c r="Q95" s="18">
        <f t="shared" si="18"/>
        <v>0.012870733072188025</v>
      </c>
      <c r="R95" s="18">
        <f t="shared" si="18"/>
        <v>0.0027979854504756574</v>
      </c>
      <c r="S95" s="18">
        <f t="shared" si="18"/>
        <v>0.005595970900951315</v>
      </c>
      <c r="T95" s="18">
        <f t="shared" si="18"/>
        <v>0.003357582540570789</v>
      </c>
      <c r="U95" s="18">
        <f t="shared" si="18"/>
        <v>0.0005595970900951316</v>
      </c>
      <c r="V95" s="18">
        <f t="shared" si="18"/>
        <v>0.003357582540570789</v>
      </c>
      <c r="W95" s="18">
        <f t="shared" si="18"/>
        <v>0.002238388360380526</v>
      </c>
      <c r="X95" s="18">
        <f t="shared" si="18"/>
        <v>0.002238388360380526</v>
      </c>
      <c r="Y95" s="18">
        <f t="shared" si="18"/>
        <v>0.003357582540570789</v>
      </c>
    </row>
    <row r="96" spans="1:25" ht="12">
      <c r="A96" s="15" t="s">
        <v>53</v>
      </c>
      <c r="B96" s="15">
        <f>SUM(B68:B95)</f>
        <v>156017</v>
      </c>
      <c r="C96" s="15">
        <f>SUM(C68:C95)</f>
        <v>81370</v>
      </c>
      <c r="D96" s="17">
        <f>C96/B96</f>
        <v>0.5215457289910714</v>
      </c>
      <c r="E96" s="17">
        <f>1-D96</f>
        <v>0.47845427100892857</v>
      </c>
      <c r="F96" s="11">
        <f t="shared" si="3"/>
        <v>0.011072876981688583</v>
      </c>
      <c r="G96" s="11">
        <f t="shared" si="4"/>
        <v>0.03790279486510333</v>
      </c>
      <c r="H96" s="19">
        <f t="shared" si="5"/>
        <v>0.3341659521057799</v>
      </c>
      <c r="I96" s="19">
        <f aca="true" t="shared" si="19" ref="I96:Y96">I64/($C64-$F64)</f>
        <v>0.2706383824826952</v>
      </c>
      <c r="J96" s="19">
        <f t="shared" si="19"/>
        <v>0.12540232884713368</v>
      </c>
      <c r="K96" s="19">
        <f t="shared" si="19"/>
        <v>0.08927661583964011</v>
      </c>
      <c r="L96" s="19">
        <f t="shared" si="19"/>
        <v>0.036983186071654926</v>
      </c>
      <c r="M96" s="19">
        <f t="shared" si="19"/>
        <v>0.01820576868110701</v>
      </c>
      <c r="N96" s="19">
        <f t="shared" si="19"/>
        <v>0.017124606991512258</v>
      </c>
      <c r="O96" s="19">
        <f t="shared" si="19"/>
        <v>0.01657781257378618</v>
      </c>
      <c r="P96" s="19">
        <f t="shared" si="19"/>
        <v>0.011830642856255204</v>
      </c>
      <c r="Q96" s="19">
        <f t="shared" si="19"/>
        <v>0.011818215710397793</v>
      </c>
      <c r="R96" s="19">
        <f t="shared" si="19"/>
        <v>0.009469485143347127</v>
      </c>
      <c r="S96" s="19">
        <f t="shared" si="19"/>
        <v>0.007667548994022543</v>
      </c>
      <c r="T96" s="19">
        <f t="shared" si="19"/>
        <v>0.003355329381500951</v>
      </c>
      <c r="U96" s="19">
        <f t="shared" si="19"/>
        <v>0.0031813493394971977</v>
      </c>
      <c r="V96" s="19">
        <f t="shared" si="19"/>
        <v>0.0021498962333320907</v>
      </c>
      <c r="W96" s="19">
        <f t="shared" si="19"/>
        <v>0.0016900918366078862</v>
      </c>
      <c r="X96" s="19">
        <f t="shared" si="19"/>
        <v>0.0013297046067429694</v>
      </c>
      <c r="Y96" s="19">
        <f t="shared" si="19"/>
        <v>0.0012302874398836818</v>
      </c>
    </row>
  </sheetData>
  <printOptions/>
  <pageMargins left="0.3937007874015748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 Martin</cp:lastModifiedBy>
  <cp:lastPrinted>2011-05-23T12:04:57Z</cp:lastPrinted>
  <dcterms:modified xsi:type="dcterms:W3CDTF">2011-11-21T14:11:50Z</dcterms:modified>
  <cp:category/>
  <cp:version/>
  <cp:contentType/>
  <cp:contentStatus/>
</cp:coreProperties>
</file>